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600" tabRatio="934"/>
  </bookViews>
  <sheets>
    <sheet name="Додаток 1" sheetId="60" r:id="rId1"/>
    <sheet name="Додаток 3" sheetId="62" r:id="rId2"/>
    <sheet name="Додаток 4" sheetId="63" r:id="rId3"/>
  </sheets>
  <calcPr calcId="152511"/>
</workbook>
</file>

<file path=xl/calcChain.xml><?xml version="1.0" encoding="utf-8"?>
<calcChain xmlns="http://schemas.openxmlformats.org/spreadsheetml/2006/main">
  <c r="E62" i="63" l="1"/>
  <c r="E63" i="63" s="1"/>
  <c r="E64" i="63" s="1"/>
</calcChain>
</file>

<file path=xl/sharedStrings.xml><?xml version="1.0" encoding="utf-8"?>
<sst xmlns="http://schemas.openxmlformats.org/spreadsheetml/2006/main" count="471" uniqueCount="154">
  <si>
    <t>№ з/п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</si>
  <si>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</si>
  <si>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</si>
  <si>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</si>
  <si>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</si>
  <si>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</si>
  <si>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</si>
  <si>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</si>
  <si>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</si>
  <si>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</si>
  <si>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х</t>
  </si>
  <si>
    <t>8.1</t>
  </si>
  <si>
    <t>8.2</t>
  </si>
  <si>
    <t>8.3</t>
  </si>
  <si>
    <t>10.1</t>
  </si>
  <si>
    <t>10.2</t>
  </si>
  <si>
    <t>релігійних організацій</t>
  </si>
  <si>
    <t>бюджетних установ та організацій</t>
  </si>
  <si>
    <t>інших споживачів</t>
  </si>
  <si>
    <t>Показники</t>
  </si>
  <si>
    <t>Одиниці виміру</t>
  </si>
  <si>
    <t>Виробництво теплової енергії</t>
  </si>
  <si>
    <t>1.1</t>
  </si>
  <si>
    <t>1.2</t>
  </si>
  <si>
    <t>1.3</t>
  </si>
  <si>
    <t>1.4</t>
  </si>
  <si>
    <t>Гкал</t>
  </si>
  <si>
    <t>тис. грн</t>
  </si>
  <si>
    <t>6.1</t>
  </si>
  <si>
    <t>Найменування показника</t>
  </si>
  <si>
    <t>Разом</t>
  </si>
  <si>
    <t>(без податку на додану вартість)</t>
  </si>
  <si>
    <t>Виробнича собівартість, зокрема:</t>
  </si>
  <si>
    <t>прямі матеріальні витрати, зокрема:</t>
  </si>
  <si>
    <t>1.1.1</t>
  </si>
  <si>
    <t>паливо</t>
  </si>
  <si>
    <t>1.1.2</t>
  </si>
  <si>
    <t>електроенергія</t>
  </si>
  <si>
    <t>1.1.3</t>
  </si>
  <si>
    <t>покупна теплова енергія*</t>
  </si>
  <si>
    <t>1.1.4</t>
  </si>
  <si>
    <t>вода для технологічних потреб та водовідведення</t>
  </si>
  <si>
    <t>1.1.5</t>
  </si>
  <si>
    <t>матеріали, запасні частини та інші матеріальні ресурси</t>
  </si>
  <si>
    <t>прямі витрати на оплату праці</t>
  </si>
  <si>
    <t>інші прямі витрати, зокрема:</t>
  </si>
  <si>
    <t>1.3.1</t>
  </si>
  <si>
    <t>відрахування на соціальні заходи</t>
  </si>
  <si>
    <t>1.3.2</t>
  </si>
  <si>
    <t>амортизаційні відрахування</t>
  </si>
  <si>
    <t>1.3.3</t>
  </si>
  <si>
    <t>загальновиробничі витрати, зокрема:</t>
  </si>
  <si>
    <t>1.4.1</t>
  </si>
  <si>
    <t>1.4.2</t>
  </si>
  <si>
    <t>1.4.3</t>
  </si>
  <si>
    <t xml:space="preserve">інші витрати </t>
  </si>
  <si>
    <t>Адміністративні витрати, зокрема:</t>
  </si>
  <si>
    <t>Витрати на збут, зокрема:</t>
  </si>
  <si>
    <t>витрати на оплату праці</t>
  </si>
  <si>
    <t>інші витрати</t>
  </si>
  <si>
    <t>Інші операційні витрати**</t>
  </si>
  <si>
    <t>Фінансові витрати</t>
  </si>
  <si>
    <t>Повна собівартість**</t>
  </si>
  <si>
    <t>Розрахунковий прибуток, усього**, зокрема:</t>
  </si>
  <si>
    <t>дивіденди</t>
  </si>
  <si>
    <t>резервний фонд (капітал)</t>
  </si>
  <si>
    <t>8.4</t>
  </si>
  <si>
    <t>на розвиток виробництва (виробничі інвестиції)</t>
  </si>
  <si>
    <t>8.5</t>
  </si>
  <si>
    <t>інше використання прибутку</t>
  </si>
  <si>
    <t>Вартість виробництва теплової енергії за відповідними тарифами</t>
  </si>
  <si>
    <t>Тарифи на виробництво теплової енергії, зокрема:</t>
  </si>
  <si>
    <t>грн/Гкал</t>
  </si>
  <si>
    <t>паливна складова</t>
  </si>
  <si>
    <t>решта витрат, крім паливної складової</t>
  </si>
  <si>
    <t>Реалізація теплової енергії власним споживачам</t>
  </si>
  <si>
    <t>Обсяг покупної теплової енергії</t>
  </si>
  <si>
    <t>Ціна покупної теплової енергії</t>
  </si>
  <si>
    <t>Відпуск теплової енергії з колекторів власних котелень</t>
  </si>
  <si>
    <t>Собівартість виробництва теплової енергії власними котельнями</t>
  </si>
  <si>
    <t>РОЗРАХУНОК</t>
  </si>
  <si>
    <t>період, що передує базовому (факт)</t>
  </si>
  <si>
    <t>базовий період (факт)</t>
  </si>
  <si>
    <t>передбачено чинним тарифом</t>
  </si>
  <si>
    <t>планований період</t>
  </si>
  <si>
    <t>Витрати на відшкодування втрат</t>
  </si>
  <si>
    <t>податок на прибуток</t>
  </si>
  <si>
    <t>* Без урахування списання безнадійної дебіторської заборгованості та нарахування резерву сумнівних боргів.</t>
  </si>
  <si>
    <t>прямі матеріальні витрати</t>
  </si>
  <si>
    <t>інші прямі витрати</t>
  </si>
  <si>
    <t>інші витрати*</t>
  </si>
  <si>
    <t>Інші операційні витрати*</t>
  </si>
  <si>
    <t>Повна собівартість*</t>
  </si>
  <si>
    <t>Розрахунковий прибуток, усього, зокрема:</t>
  </si>
  <si>
    <t>Вартість постачання теплової енергії за відповідними тарифами</t>
  </si>
  <si>
    <t>Середньозважений тариф на постачання теплової енергії</t>
  </si>
  <si>
    <t>Обсяг реалізованої теплової енергії власним споживачам, зокрема на потреби:</t>
  </si>
  <si>
    <t>11.1</t>
  </si>
  <si>
    <t>населення</t>
  </si>
  <si>
    <t>11.2</t>
  </si>
  <si>
    <t>11.3</t>
  </si>
  <si>
    <t>11.4</t>
  </si>
  <si>
    <t>На потреби споживачів</t>
  </si>
  <si>
    <t>Тариф на виробництво теплової енергії, зокрема:</t>
  </si>
  <si>
    <t>повна планована собівартість виробництва теплової енергії</t>
  </si>
  <si>
    <t>витрати на відшкодування втрат</t>
  </si>
  <si>
    <t>планований прибуток</t>
  </si>
  <si>
    <t>Тариф на транспортування теплової енергії, зокрема:</t>
  </si>
  <si>
    <t>повна планована собівартість транспортування теплової енергії</t>
  </si>
  <si>
    <t>Тариф на постачання теплової енергії, зокрема:</t>
  </si>
  <si>
    <t>повна планована собівартість постачання теплової енергії</t>
  </si>
  <si>
    <t>Тариф на теплову енергію, зокрема:</t>
  </si>
  <si>
    <t>повна планована собівартість теплової енергії</t>
  </si>
  <si>
    <t>Річні плановані доходи від виробництва, транспортування, постачання теплової енергії, усього, зокрема:</t>
  </si>
  <si>
    <t>5.1</t>
  </si>
  <si>
    <t>повна планована собівартість виробництва, транспортування, постачання теплової енергії</t>
  </si>
  <si>
    <t>5.2</t>
  </si>
  <si>
    <t>5.3</t>
  </si>
  <si>
    <t>планований прибуток від виробництва, транспортування, постачання теплової енергії</t>
  </si>
  <si>
    <t>Річні плановані доходи від виробництва, транспортування, постачання теплової енергії без транспортування мережами ліцензіата теплової енергії інших власників, усього, зокрема:</t>
  </si>
  <si>
    <t>6.2</t>
  </si>
  <si>
    <t>6.3</t>
  </si>
  <si>
    <t>Планований корисний відпуск з мереж ліцензіата теплової енергії власним споживачам та теплової енергії інших власників, зокрема:</t>
  </si>
  <si>
    <t>7.1</t>
  </si>
  <si>
    <t>корисний відпуск теплової енергії власним споживачам</t>
  </si>
  <si>
    <t>7.2</t>
  </si>
  <si>
    <t>корисний відпуск теплової енергії інших власників</t>
  </si>
  <si>
    <t>Рівні рентабельності Тарифів:</t>
  </si>
  <si>
    <t>на виробництво теплової енергії</t>
  </si>
  <si>
    <t>%</t>
  </si>
  <si>
    <t>на транспортування теплової енергії</t>
  </si>
  <si>
    <t>на постачання теплової енергії</t>
  </si>
  <si>
    <t>на теплову енергію</t>
  </si>
  <si>
    <t>інші прямі витрати дозвільні документи + обслуговування котельні + пож. сигналізація</t>
  </si>
  <si>
    <t>__________ </t>
  </si>
  <si>
    <t>Керуюча справами _____________________ /Олена Вдовенко/</t>
  </si>
  <si>
    <t xml:space="preserve">до рішення виконавчого комітету </t>
  </si>
  <si>
    <t xml:space="preserve">Вишневої міської ради </t>
  </si>
  <si>
    <t xml:space="preserve">Додаток  1  </t>
  </si>
  <si>
    <t>від____________року №________</t>
  </si>
  <si>
    <r>
      <t xml:space="preserve">тарифів на </t>
    </r>
    <r>
      <rPr>
        <b/>
        <u/>
        <sz val="11"/>
        <color rgb="FF000000"/>
        <rFont val="Times New Roman"/>
        <family val="1"/>
        <charset val="204"/>
      </rPr>
      <t>постачання</t>
    </r>
    <r>
      <rPr>
        <sz val="11"/>
        <color rgb="FF000000"/>
        <rFont val="Times New Roman"/>
        <family val="1"/>
        <charset val="204"/>
      </rPr>
      <t xml:space="preserve"> теплової енергії</t>
    </r>
  </si>
  <si>
    <r>
      <t xml:space="preserve">тарифів на </t>
    </r>
    <r>
      <rPr>
        <b/>
        <u/>
        <sz val="14"/>
        <color rgb="FF000000"/>
        <rFont val="Times New Roman"/>
        <family val="1"/>
        <charset val="204"/>
      </rPr>
      <t>виробництво</t>
    </r>
    <r>
      <rPr>
        <sz val="14"/>
        <color rgb="FF000000"/>
        <rFont val="Times New Roman"/>
        <family val="1"/>
        <charset val="204"/>
      </rPr>
      <t xml:space="preserve"> теплової енергії</t>
    </r>
  </si>
  <si>
    <t xml:space="preserve">Додаток  3  </t>
  </si>
  <si>
    <t xml:space="preserve">Додаток  4  </t>
  </si>
  <si>
    <r>
      <t xml:space="preserve">тарифа на </t>
    </r>
    <r>
      <rPr>
        <b/>
        <sz val="11"/>
        <color rgb="FF000000"/>
        <rFont val="Times New Roman"/>
        <family val="1"/>
        <charset val="204"/>
      </rPr>
      <t>послугу з постачання</t>
    </r>
    <r>
      <rPr>
        <sz val="11"/>
        <color rgb="FF000000"/>
        <rFont val="Times New Roman"/>
        <family val="1"/>
        <charset val="204"/>
      </rPr>
      <t xml:space="preserve"> теплової енергії</t>
    </r>
  </si>
  <si>
    <t xml:space="preserve"> </t>
  </si>
  <si>
    <t>Тариф для населення (без ПДВ)</t>
  </si>
  <si>
    <t>гривень</t>
  </si>
  <si>
    <t xml:space="preserve"> ПДВ   20%</t>
  </si>
  <si>
    <t>Тариф для населення (з ПДВ)</t>
  </si>
  <si>
    <t>для буд. №2 по вул. Вітянській в м. Вишневому</t>
  </si>
  <si>
    <t>для інших споживачів</t>
  </si>
  <si>
    <t>для населення</t>
  </si>
  <si>
    <t>інші витрати (мобільний зв'язок) 300грн/міс. + канцтовари та інші дрібні витрати + оренда офіса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</si>
</sst>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u/>
      <sz val="11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02">
    <xf numFmtId="0" fontId="0" fillId="0" borderId="0" xfId="0"/>
    <xf numFmtId="0" fontId="8" fillId="0" borderId="0" xfId="0" applyFont="1" applyFill="1" applyAlignment="1">
      <alignment horizontal="center" vertical="center" wrapText="1"/>
    </xf>
    <xf numFmtId="0" fontId="4" fillId="0" borderId="0" xfId="0" applyFont="1"/>
    <xf numFmtId="0" fontId="8" fillId="0" borderId="5" xfId="0" applyFont="1" applyFill="1" applyBorder="1" applyAlignment="1">
      <alignment vertical="center" wrapText="1"/>
    </xf>
    <xf numFmtId="0" fontId="4" fillId="0" borderId="0" xfId="0" applyFont="1" applyFill="1"/>
    <xf numFmtId="0" fontId="8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5" fillId="0" borderId="0" xfId="0" applyFont="1" applyFill="1"/>
    <xf numFmtId="0" fontId="8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18" fillId="0" borderId="5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9" fontId="8" fillId="0" borderId="0" xfId="0" applyNumberFormat="1" applyFont="1" applyFill="1" applyAlignment="1">
      <alignment horizontal="left" vertical="center"/>
    </xf>
    <xf numFmtId="49" fontId="16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0" fillId="0" borderId="0" xfId="0" applyFont="1" applyFill="1"/>
    <xf numFmtId="0" fontId="13" fillId="0" borderId="0" xfId="0" applyFont="1" applyFill="1"/>
    <xf numFmtId="0" fontId="9" fillId="0" borderId="0" xfId="0" applyFont="1" applyFill="1" applyBorder="1" applyAlignment="1">
      <alignment vertical="center" wrapText="1"/>
    </xf>
    <xf numFmtId="49" fontId="8" fillId="0" borderId="0" xfId="0" applyNumberFormat="1" applyFont="1" applyFill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/>
    <xf numFmtId="0" fontId="0" fillId="0" borderId="0" xfId="0" applyFont="1"/>
    <xf numFmtId="0" fontId="10" fillId="0" borderId="0" xfId="0" applyFont="1" applyFill="1" applyAlignment="1">
      <alignment vertical="center"/>
    </xf>
    <xf numFmtId="2" fontId="10" fillId="0" borderId="0" xfId="0" applyNumberFormat="1" applyFont="1" applyFill="1" applyBorder="1" applyAlignment="1">
      <alignment vertical="center" wrapText="1"/>
    </xf>
    <xf numFmtId="2" fontId="10" fillId="0" borderId="10" xfId="0" applyNumberFormat="1" applyFont="1" applyFill="1" applyBorder="1" applyAlignment="1">
      <alignment vertical="center" wrapText="1"/>
    </xf>
    <xf numFmtId="2" fontId="12" fillId="0" borderId="6" xfId="0" applyNumberFormat="1" applyFont="1" applyFill="1" applyBorder="1" applyAlignment="1"/>
    <xf numFmtId="2" fontId="10" fillId="0" borderId="5" xfId="0" applyNumberFormat="1" applyFont="1" applyFill="1" applyBorder="1" applyAlignment="1">
      <alignment vertical="center" wrapText="1"/>
    </xf>
    <xf numFmtId="0" fontId="12" fillId="0" borderId="6" xfId="0" applyFont="1" applyFill="1" applyBorder="1" applyAlignment="1"/>
    <xf numFmtId="1" fontId="10" fillId="0" borderId="5" xfId="0" applyNumberFormat="1" applyFont="1" applyFill="1" applyBorder="1" applyAlignment="1">
      <alignment vertical="center" wrapText="1"/>
    </xf>
    <xf numFmtId="0" fontId="21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2" fontId="0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 applyAlignment="1">
      <alignment horizontal="center" vertical="center"/>
    </xf>
    <xf numFmtId="0" fontId="11" fillId="0" borderId="0" xfId="0" applyFont="1"/>
    <xf numFmtId="2" fontId="10" fillId="0" borderId="0" xfId="0" applyNumberFormat="1" applyFont="1" applyFill="1" applyBorder="1" applyAlignment="1">
      <alignment vertical="top" wrapText="1"/>
    </xf>
    <xf numFmtId="0" fontId="16" fillId="0" borderId="8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2" fontId="10" fillId="0" borderId="8" xfId="0" applyNumberFormat="1" applyFont="1" applyFill="1" applyBorder="1" applyAlignment="1">
      <alignment vertical="top" wrapText="1"/>
    </xf>
    <xf numFmtId="0" fontId="16" fillId="0" borderId="8" xfId="0" applyFont="1" applyFill="1" applyBorder="1" applyAlignment="1">
      <alignment vertical="center" wrapText="1"/>
    </xf>
    <xf numFmtId="2" fontId="12" fillId="0" borderId="8" xfId="0" applyNumberFormat="1" applyFont="1" applyFill="1" applyBorder="1" applyAlignment="1"/>
    <xf numFmtId="1" fontId="10" fillId="0" borderId="8" xfId="0" applyNumberFormat="1" applyFont="1" applyFill="1" applyBorder="1" applyAlignment="1">
      <alignment vertical="top" wrapText="1"/>
    </xf>
    <xf numFmtId="0" fontId="12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2" fontId="1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/>
    <xf numFmtId="0" fontId="23" fillId="0" borderId="0" xfId="0" applyFont="1" applyFill="1" applyBorder="1" applyAlignment="1">
      <alignment vertical="center"/>
    </xf>
    <xf numFmtId="0" fontId="16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left" vertical="center" wrapText="1"/>
    </xf>
    <xf numFmtId="2" fontId="12" fillId="0" borderId="8" xfId="0" applyNumberFormat="1" applyFont="1" applyFill="1" applyBorder="1" applyAlignment="1">
      <alignment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vertical="center" wrapText="1"/>
    </xf>
    <xf numFmtId="2" fontId="12" fillId="0" borderId="8" xfId="0" applyNumberFormat="1" applyFont="1" applyFill="1" applyBorder="1" applyAlignment="1">
      <alignment horizontal="right" vertical="center" wrapText="1"/>
    </xf>
    <xf numFmtId="1" fontId="12" fillId="0" borderId="8" xfId="0" applyNumberFormat="1" applyFont="1" applyFill="1" applyBorder="1" applyAlignment="1">
      <alignment vertical="center" wrapText="1"/>
    </xf>
    <xf numFmtId="1" fontId="12" fillId="0" borderId="8" xfId="0" applyNumberFormat="1" applyFont="1" applyFill="1" applyBorder="1" applyAlignment="1">
      <alignment horizontal="right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horizontal="center" vertical="center" wrapText="1"/>
    </xf>
    <xf numFmtId="2" fontId="12" fillId="0" borderId="12" xfId="0" applyNumberFormat="1" applyFont="1" applyFill="1" applyBorder="1" applyAlignment="1">
      <alignment horizontal="right" vertical="center" wrapText="1"/>
    </xf>
    <xf numFmtId="2" fontId="12" fillId="0" borderId="0" xfId="0" applyNumberFormat="1" applyFont="1" applyFill="1" applyBorder="1" applyAlignment="1">
      <alignment horizontal="right" vertical="center" wrapText="1"/>
    </xf>
    <xf numFmtId="49" fontId="16" fillId="0" borderId="0" xfId="0" applyNumberFormat="1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25" fillId="0" borderId="1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/>
    </xf>
  </cellXfs>
  <cellStyles count="3">
    <cellStyle name="Відсотковий 2" xfId="2"/>
    <cellStyle name="Обычный" xfId="0" builtinId="0"/>
    <cellStyle name="Обычный 2 2 2" xfId="1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workbookViewId="0">
      <selection activeCell="E18" sqref="E18"/>
    </sheetView>
  </sheetViews>
  <sheetFormatPr defaultColWidth="8.81640625" defaultRowHeight="14.5" x14ac:dyDescent="0.35"/>
  <cols>
    <col min="1" max="1" width="3.1796875" style="47" customWidth="1"/>
    <col min="2" max="2" width="5.08984375" style="46" bestFit="1" customWidth="1"/>
    <col min="3" max="3" width="37" style="47" customWidth="1"/>
    <col min="4" max="4" width="7.36328125" style="9" customWidth="1"/>
    <col min="5" max="5" width="12.1796875" style="47" customWidth="1"/>
    <col min="6" max="6" width="18.36328125" style="47" customWidth="1"/>
    <col min="7" max="8" width="8.81640625" style="47"/>
    <col min="9" max="9" width="8" style="47" bestFit="1" customWidth="1"/>
    <col min="10" max="10" width="6.54296875" style="47" bestFit="1" customWidth="1"/>
    <col min="11" max="16384" width="8.81640625" style="47"/>
  </cols>
  <sheetData>
    <row r="1" spans="1:11" x14ac:dyDescent="0.35">
      <c r="E1" s="34" t="s">
        <v>138</v>
      </c>
    </row>
    <row r="2" spans="1:11" x14ac:dyDescent="0.35">
      <c r="E2" s="34" t="s">
        <v>136</v>
      </c>
    </row>
    <row r="3" spans="1:11" x14ac:dyDescent="0.35">
      <c r="E3" s="34" t="s">
        <v>137</v>
      </c>
    </row>
    <row r="4" spans="1:11" x14ac:dyDescent="0.35">
      <c r="E4" s="35" t="s">
        <v>139</v>
      </c>
    </row>
    <row r="5" spans="1:11" ht="6.5" customHeight="1" x14ac:dyDescent="0.35"/>
    <row r="6" spans="1:11" s="4" customFormat="1" ht="18" customHeight="1" x14ac:dyDescent="0.3">
      <c r="A6" s="20"/>
      <c r="B6" s="92" t="s">
        <v>80</v>
      </c>
      <c r="C6" s="92"/>
      <c r="D6" s="92"/>
      <c r="E6" s="92"/>
      <c r="F6" s="92"/>
    </row>
    <row r="7" spans="1:11" s="4" customFormat="1" ht="18" customHeight="1" x14ac:dyDescent="0.3">
      <c r="A7" s="20"/>
      <c r="B7" s="93" t="s">
        <v>141</v>
      </c>
      <c r="C7" s="93"/>
      <c r="D7" s="93"/>
      <c r="E7" s="93"/>
      <c r="F7" s="93"/>
    </row>
    <row r="8" spans="1:11" s="4" customFormat="1" ht="14.5" customHeight="1" x14ac:dyDescent="0.3">
      <c r="A8" s="20"/>
      <c r="B8" s="94" t="s">
        <v>150</v>
      </c>
      <c r="C8" s="94"/>
      <c r="D8" s="94"/>
      <c r="E8" s="94"/>
      <c r="F8" s="94"/>
    </row>
    <row r="9" spans="1:11" ht="9" customHeight="1" x14ac:dyDescent="0.35">
      <c r="A9" s="49"/>
      <c r="B9" s="95" t="s">
        <v>31</v>
      </c>
      <c r="C9" s="95"/>
      <c r="D9" s="95"/>
      <c r="E9" s="95"/>
      <c r="F9" s="95"/>
    </row>
    <row r="10" spans="1:11" ht="14.5" customHeight="1" x14ac:dyDescent="0.35">
      <c r="B10" s="91" t="s">
        <v>0</v>
      </c>
      <c r="C10" s="91" t="s">
        <v>19</v>
      </c>
      <c r="D10" s="91" t="s">
        <v>20</v>
      </c>
      <c r="E10" s="90" t="s">
        <v>21</v>
      </c>
      <c r="F10" s="90"/>
    </row>
    <row r="11" spans="1:11" ht="15" customHeight="1" x14ac:dyDescent="0.35">
      <c r="B11" s="91"/>
      <c r="C11" s="91"/>
      <c r="D11" s="91"/>
      <c r="E11" s="69" t="s">
        <v>152</v>
      </c>
      <c r="F11" s="69" t="s">
        <v>151</v>
      </c>
    </row>
    <row r="12" spans="1:11" x14ac:dyDescent="0.35">
      <c r="B12" s="55">
        <v>1</v>
      </c>
      <c r="C12" s="55">
        <v>2</v>
      </c>
      <c r="D12" s="68">
        <v>3</v>
      </c>
      <c r="E12" s="55">
        <v>4</v>
      </c>
      <c r="F12" s="68">
        <v>5</v>
      </c>
    </row>
    <row r="13" spans="1:11" x14ac:dyDescent="0.35">
      <c r="B13" s="70">
        <v>1</v>
      </c>
      <c r="C13" s="56" t="s">
        <v>32</v>
      </c>
      <c r="D13" s="68" t="s">
        <v>27</v>
      </c>
      <c r="E13" s="71">
        <v>5411.1041599900718</v>
      </c>
      <c r="F13" s="71">
        <v>5411.1041599900718</v>
      </c>
    </row>
    <row r="14" spans="1:11" x14ac:dyDescent="0.35">
      <c r="B14" s="72" t="s">
        <v>22</v>
      </c>
      <c r="C14" s="56" t="s">
        <v>33</v>
      </c>
      <c r="D14" s="68" t="s">
        <v>27</v>
      </c>
      <c r="E14" s="71">
        <v>3697.5925699900718</v>
      </c>
      <c r="F14" s="71">
        <v>3697.5925699900718</v>
      </c>
    </row>
    <row r="15" spans="1:11" x14ac:dyDescent="0.35">
      <c r="B15" s="72" t="s">
        <v>34</v>
      </c>
      <c r="C15" s="56" t="s">
        <v>35</v>
      </c>
      <c r="D15" s="68" t="s">
        <v>27</v>
      </c>
      <c r="E15" s="71">
        <v>3603.6452601900719</v>
      </c>
      <c r="F15" s="71">
        <v>3603.6452601900719</v>
      </c>
    </row>
    <row r="16" spans="1:11" x14ac:dyDescent="0.35">
      <c r="B16" s="72" t="s">
        <v>36</v>
      </c>
      <c r="C16" s="56" t="s">
        <v>37</v>
      </c>
      <c r="D16" s="68" t="s">
        <v>27</v>
      </c>
      <c r="E16" s="71">
        <v>69.271199999999993</v>
      </c>
      <c r="F16" s="71">
        <v>69.271199999999993</v>
      </c>
      <c r="I16" s="48"/>
      <c r="J16" s="48"/>
      <c r="K16" s="48"/>
    </row>
    <row r="17" spans="2:6" x14ac:dyDescent="0.35">
      <c r="B17" s="72" t="s">
        <v>38</v>
      </c>
      <c r="C17" s="56" t="s">
        <v>39</v>
      </c>
      <c r="D17" s="68" t="s">
        <v>27</v>
      </c>
      <c r="E17" s="71">
        <v>0</v>
      </c>
      <c r="F17" s="71">
        <v>0</v>
      </c>
    </row>
    <row r="18" spans="2:6" ht="26" x14ac:dyDescent="0.35">
      <c r="B18" s="72" t="s">
        <v>40</v>
      </c>
      <c r="C18" s="56" t="s">
        <v>41</v>
      </c>
      <c r="D18" s="68" t="s">
        <v>27</v>
      </c>
      <c r="E18" s="71">
        <v>12.186109800000001</v>
      </c>
      <c r="F18" s="71">
        <v>12.186109800000001</v>
      </c>
    </row>
    <row r="19" spans="2:6" ht="26" x14ac:dyDescent="0.35">
      <c r="B19" s="72" t="s">
        <v>42</v>
      </c>
      <c r="C19" s="56" t="s">
        <v>43</v>
      </c>
      <c r="D19" s="58" t="s">
        <v>27</v>
      </c>
      <c r="E19" s="71">
        <v>12.49</v>
      </c>
      <c r="F19" s="71">
        <v>12.49</v>
      </c>
    </row>
    <row r="20" spans="2:6" x14ac:dyDescent="0.35">
      <c r="B20" s="72" t="s">
        <v>23</v>
      </c>
      <c r="C20" s="56" t="s">
        <v>44</v>
      </c>
      <c r="D20" s="58" t="s">
        <v>27</v>
      </c>
      <c r="E20" s="71">
        <v>868.72500000000002</v>
      </c>
      <c r="F20" s="71">
        <v>868.72500000000002</v>
      </c>
    </row>
    <row r="21" spans="2:6" x14ac:dyDescent="0.35">
      <c r="B21" s="72" t="s">
        <v>24</v>
      </c>
      <c r="C21" s="56" t="s">
        <v>45</v>
      </c>
      <c r="D21" s="68" t="s">
        <v>27</v>
      </c>
      <c r="E21" s="71">
        <v>605.88923999999997</v>
      </c>
      <c r="F21" s="71">
        <v>605.88923999999997</v>
      </c>
    </row>
    <row r="22" spans="2:6" x14ac:dyDescent="0.35">
      <c r="B22" s="72" t="s">
        <v>46</v>
      </c>
      <c r="C22" s="56" t="s">
        <v>47</v>
      </c>
      <c r="D22" s="58" t="s">
        <v>27</v>
      </c>
      <c r="E22" s="71">
        <v>191.11950000000002</v>
      </c>
      <c r="F22" s="71">
        <v>191.11950000000002</v>
      </c>
    </row>
    <row r="23" spans="2:6" x14ac:dyDescent="0.35">
      <c r="B23" s="72" t="s">
        <v>48</v>
      </c>
      <c r="C23" s="56" t="s">
        <v>49</v>
      </c>
      <c r="D23" s="68" t="s">
        <v>27</v>
      </c>
      <c r="E23" s="71">
        <v>186.76973999999998</v>
      </c>
      <c r="F23" s="71">
        <v>186.76973999999998</v>
      </c>
    </row>
    <row r="24" spans="2:6" ht="26" x14ac:dyDescent="0.35">
      <c r="B24" s="72" t="s">
        <v>50</v>
      </c>
      <c r="C24" s="56" t="s">
        <v>133</v>
      </c>
      <c r="D24" s="68" t="s">
        <v>27</v>
      </c>
      <c r="E24" s="71">
        <v>228</v>
      </c>
      <c r="F24" s="71">
        <v>228</v>
      </c>
    </row>
    <row r="25" spans="2:6" x14ac:dyDescent="0.35">
      <c r="B25" s="72" t="s">
        <v>25</v>
      </c>
      <c r="C25" s="56" t="s">
        <v>51</v>
      </c>
      <c r="D25" s="68" t="s">
        <v>27</v>
      </c>
      <c r="E25" s="71">
        <v>238.89734999999999</v>
      </c>
      <c r="F25" s="71">
        <v>238.89734999999999</v>
      </c>
    </row>
    <row r="26" spans="2:6" x14ac:dyDescent="0.35">
      <c r="B26" s="72" t="s">
        <v>52</v>
      </c>
      <c r="C26" s="56" t="s">
        <v>58</v>
      </c>
      <c r="D26" s="68" t="s">
        <v>27</v>
      </c>
      <c r="E26" s="71">
        <v>195.8175</v>
      </c>
      <c r="F26" s="71">
        <v>195.8175</v>
      </c>
    </row>
    <row r="27" spans="2:6" x14ac:dyDescent="0.35">
      <c r="B27" s="72" t="s">
        <v>53</v>
      </c>
      <c r="C27" s="56" t="s">
        <v>47</v>
      </c>
      <c r="D27" s="58" t="s">
        <v>27</v>
      </c>
      <c r="E27" s="71">
        <v>43.07985</v>
      </c>
      <c r="F27" s="71">
        <v>43.07985</v>
      </c>
    </row>
    <row r="28" spans="2:6" x14ac:dyDescent="0.35">
      <c r="B28" s="72" t="s">
        <v>54</v>
      </c>
      <c r="C28" s="56" t="s">
        <v>55</v>
      </c>
      <c r="D28" s="68" t="s">
        <v>27</v>
      </c>
      <c r="E28" s="71">
        <v>0</v>
      </c>
      <c r="F28" s="71">
        <v>0</v>
      </c>
    </row>
    <row r="29" spans="2:6" x14ac:dyDescent="0.35">
      <c r="B29" s="70">
        <v>2</v>
      </c>
      <c r="C29" s="56" t="s">
        <v>56</v>
      </c>
      <c r="D29" s="68" t="s">
        <v>27</v>
      </c>
      <c r="E29" s="71">
        <v>250.89734999999999</v>
      </c>
      <c r="F29" s="71">
        <v>250.89734999999999</v>
      </c>
    </row>
    <row r="30" spans="2:6" x14ac:dyDescent="0.35">
      <c r="B30" s="72" t="s">
        <v>1</v>
      </c>
      <c r="C30" s="56" t="s">
        <v>58</v>
      </c>
      <c r="D30" s="68" t="s">
        <v>27</v>
      </c>
      <c r="E30" s="71">
        <v>195.8175</v>
      </c>
      <c r="F30" s="71">
        <v>195.8175</v>
      </c>
    </row>
    <row r="31" spans="2:6" x14ac:dyDescent="0.35">
      <c r="B31" s="72" t="s">
        <v>2</v>
      </c>
      <c r="C31" s="56" t="s">
        <v>47</v>
      </c>
      <c r="D31" s="58" t="s">
        <v>27</v>
      </c>
      <c r="E31" s="71">
        <v>43.07985</v>
      </c>
      <c r="F31" s="71">
        <v>43.07985</v>
      </c>
    </row>
    <row r="32" spans="2:6" ht="23" x14ac:dyDescent="0.35">
      <c r="B32" s="72" t="s">
        <v>3</v>
      </c>
      <c r="C32" s="58" t="s">
        <v>153</v>
      </c>
      <c r="D32" s="68" t="s">
        <v>27</v>
      </c>
      <c r="E32" s="71">
        <v>12</v>
      </c>
      <c r="F32" s="71">
        <v>12</v>
      </c>
    </row>
    <row r="33" spans="2:6" x14ac:dyDescent="0.35">
      <c r="B33" s="70">
        <v>3</v>
      </c>
      <c r="C33" s="56" t="s">
        <v>57</v>
      </c>
      <c r="D33" s="68" t="s">
        <v>27</v>
      </c>
      <c r="E33" s="71">
        <v>0</v>
      </c>
      <c r="F33" s="71">
        <v>0</v>
      </c>
    </row>
    <row r="34" spans="2:6" x14ac:dyDescent="0.35">
      <c r="B34" s="72" t="s">
        <v>4</v>
      </c>
      <c r="C34" s="56" t="s">
        <v>58</v>
      </c>
      <c r="D34" s="68" t="s">
        <v>27</v>
      </c>
      <c r="E34" s="71">
        <v>0</v>
      </c>
      <c r="F34" s="71">
        <v>0</v>
      </c>
    </row>
    <row r="35" spans="2:6" x14ac:dyDescent="0.35">
      <c r="B35" s="72" t="s">
        <v>5</v>
      </c>
      <c r="C35" s="56" t="s">
        <v>47</v>
      </c>
      <c r="D35" s="58" t="s">
        <v>27</v>
      </c>
      <c r="E35" s="71">
        <v>0</v>
      </c>
      <c r="F35" s="71">
        <v>0</v>
      </c>
    </row>
    <row r="36" spans="2:6" x14ac:dyDescent="0.35">
      <c r="B36" s="72" t="s">
        <v>6</v>
      </c>
      <c r="C36" s="56" t="s">
        <v>59</v>
      </c>
      <c r="D36" s="73"/>
      <c r="E36" s="71">
        <v>0</v>
      </c>
      <c r="F36" s="71">
        <v>0</v>
      </c>
    </row>
    <row r="37" spans="2:6" x14ac:dyDescent="0.35">
      <c r="B37" s="70">
        <v>4</v>
      </c>
      <c r="C37" s="56" t="s">
        <v>60</v>
      </c>
      <c r="D37" s="68" t="s">
        <v>27</v>
      </c>
      <c r="E37" s="71">
        <v>0</v>
      </c>
      <c r="F37" s="71">
        <v>0</v>
      </c>
    </row>
    <row r="38" spans="2:6" x14ac:dyDescent="0.35">
      <c r="B38" s="70">
        <v>5</v>
      </c>
      <c r="C38" s="56" t="s">
        <v>61</v>
      </c>
      <c r="D38" s="68" t="s">
        <v>27</v>
      </c>
      <c r="E38" s="71">
        <v>113.24003019980144</v>
      </c>
      <c r="F38" s="71">
        <v>113.24003019980144</v>
      </c>
    </row>
    <row r="39" spans="2:6" x14ac:dyDescent="0.35">
      <c r="B39" s="70">
        <v>6</v>
      </c>
      <c r="C39" s="56" t="s">
        <v>62</v>
      </c>
      <c r="D39" s="68" t="s">
        <v>27</v>
      </c>
      <c r="E39" s="71">
        <v>5775.2415401898734</v>
      </c>
      <c r="F39" s="71">
        <v>5775.2415401898734</v>
      </c>
    </row>
    <row r="40" spans="2:6" x14ac:dyDescent="0.35">
      <c r="B40" s="70">
        <v>7</v>
      </c>
      <c r="C40" s="56" t="s">
        <v>85</v>
      </c>
      <c r="D40" s="68" t="s">
        <v>27</v>
      </c>
      <c r="E40" s="71">
        <v>24</v>
      </c>
      <c r="F40" s="71">
        <v>24</v>
      </c>
    </row>
    <row r="41" spans="2:6" x14ac:dyDescent="0.35">
      <c r="B41" s="70">
        <v>8</v>
      </c>
      <c r="C41" s="56" t="s">
        <v>63</v>
      </c>
      <c r="D41" s="68" t="s">
        <v>27</v>
      </c>
      <c r="E41" s="71">
        <v>347.95449241139238</v>
      </c>
      <c r="F41" s="71">
        <v>579.92415401898734</v>
      </c>
    </row>
    <row r="42" spans="2:6" x14ac:dyDescent="0.35">
      <c r="B42" s="72" t="s">
        <v>11</v>
      </c>
      <c r="C42" s="56" t="s">
        <v>86</v>
      </c>
      <c r="D42" s="68" t="s">
        <v>27</v>
      </c>
      <c r="E42" s="71">
        <v>67.851126020221514</v>
      </c>
      <c r="F42" s="71">
        <v>113.08521003370254</v>
      </c>
    </row>
    <row r="43" spans="2:6" x14ac:dyDescent="0.35">
      <c r="B43" s="72" t="s">
        <v>12</v>
      </c>
      <c r="C43" s="56" t="s">
        <v>64</v>
      </c>
      <c r="D43" s="68" t="s">
        <v>27</v>
      </c>
      <c r="E43" s="71">
        <v>0</v>
      </c>
      <c r="F43" s="71">
        <v>0</v>
      </c>
    </row>
    <row r="44" spans="2:6" x14ac:dyDescent="0.35">
      <c r="B44" s="72" t="s">
        <v>13</v>
      </c>
      <c r="C44" s="56" t="s">
        <v>65</v>
      </c>
      <c r="D44" s="68" t="s">
        <v>27</v>
      </c>
      <c r="E44" s="71">
        <v>0</v>
      </c>
      <c r="F44" s="71">
        <v>0</v>
      </c>
    </row>
    <row r="45" spans="2:6" x14ac:dyDescent="0.35">
      <c r="B45" s="72" t="s">
        <v>66</v>
      </c>
      <c r="C45" s="58" t="s">
        <v>67</v>
      </c>
      <c r="D45" s="58" t="s">
        <v>27</v>
      </c>
      <c r="E45" s="71">
        <v>0</v>
      </c>
      <c r="F45" s="71">
        <v>0</v>
      </c>
    </row>
    <row r="46" spans="2:6" x14ac:dyDescent="0.35">
      <c r="B46" s="72" t="s">
        <v>68</v>
      </c>
      <c r="C46" s="56" t="s">
        <v>69</v>
      </c>
      <c r="D46" s="68" t="s">
        <v>27</v>
      </c>
      <c r="E46" s="74">
        <v>280.10336639117088</v>
      </c>
      <c r="F46" s="74">
        <v>466.8389439852848</v>
      </c>
    </row>
    <row r="47" spans="2:6" s="49" customFormat="1" x14ac:dyDescent="0.35">
      <c r="B47" s="77"/>
      <c r="C47" s="78"/>
      <c r="D47" s="79"/>
      <c r="E47" s="80"/>
      <c r="F47" s="80"/>
    </row>
    <row r="48" spans="2:6" s="49" customFormat="1" x14ac:dyDescent="0.35">
      <c r="B48" s="18"/>
      <c r="C48" s="5"/>
      <c r="D48" s="11"/>
      <c r="E48" s="81"/>
      <c r="F48" s="81"/>
    </row>
    <row r="49" spans="2:6" s="49" customFormat="1" x14ac:dyDescent="0.35">
      <c r="B49" s="18"/>
      <c r="C49" s="5"/>
      <c r="D49" s="11"/>
      <c r="E49" s="81"/>
      <c r="F49" s="81"/>
    </row>
    <row r="50" spans="2:6" s="49" customFormat="1" x14ac:dyDescent="0.35">
      <c r="B50" s="18"/>
      <c r="C50" s="5"/>
      <c r="D50" s="11"/>
      <c r="E50" s="81"/>
      <c r="F50" s="81"/>
    </row>
    <row r="51" spans="2:6" s="49" customFormat="1" x14ac:dyDescent="0.35">
      <c r="B51" s="18"/>
      <c r="C51" s="5"/>
      <c r="D51" s="11"/>
      <c r="E51" s="81"/>
      <c r="F51" s="81"/>
    </row>
    <row r="52" spans="2:6" s="49" customFormat="1" x14ac:dyDescent="0.35">
      <c r="B52" s="18"/>
      <c r="C52" s="5"/>
      <c r="D52" s="11"/>
      <c r="E52" s="81"/>
      <c r="F52" s="81"/>
    </row>
    <row r="53" spans="2:6" s="49" customFormat="1" x14ac:dyDescent="0.35">
      <c r="B53" s="55">
        <v>1</v>
      </c>
      <c r="C53" s="55">
        <v>2</v>
      </c>
      <c r="D53" s="68">
        <v>3</v>
      </c>
      <c r="E53" s="55">
        <v>4</v>
      </c>
      <c r="F53" s="68">
        <v>5</v>
      </c>
    </row>
    <row r="54" spans="2:6" ht="26" x14ac:dyDescent="0.35">
      <c r="B54" s="70">
        <v>9</v>
      </c>
      <c r="C54" s="56" t="s">
        <v>70</v>
      </c>
      <c r="D54" s="68" t="s">
        <v>27</v>
      </c>
      <c r="E54" s="71">
        <v>5799.2415401898734</v>
      </c>
      <c r="F54" s="71">
        <v>6379.1656942088612</v>
      </c>
    </row>
    <row r="55" spans="2:6" ht="26" x14ac:dyDescent="0.35">
      <c r="B55" s="70">
        <v>10</v>
      </c>
      <c r="C55" s="56" t="s">
        <v>71</v>
      </c>
      <c r="D55" s="68" t="s">
        <v>72</v>
      </c>
      <c r="E55" s="71">
        <v>1686.1681841297836</v>
      </c>
      <c r="F55" s="71">
        <v>1749.7971722101531</v>
      </c>
    </row>
    <row r="56" spans="2:6" x14ac:dyDescent="0.35">
      <c r="B56" s="72" t="s">
        <v>14</v>
      </c>
      <c r="C56" s="56" t="s">
        <v>73</v>
      </c>
      <c r="D56" s="68" t="s">
        <v>72</v>
      </c>
      <c r="E56" s="71">
        <v>988.47538819277054</v>
      </c>
      <c r="F56" s="71">
        <v>1087.3229270120478</v>
      </c>
    </row>
    <row r="57" spans="2:6" x14ac:dyDescent="0.35">
      <c r="B57" s="72" t="s">
        <v>15</v>
      </c>
      <c r="C57" s="56" t="s">
        <v>74</v>
      </c>
      <c r="D57" s="68" t="s">
        <v>72</v>
      </c>
      <c r="E57" s="71">
        <v>697.6927959370131</v>
      </c>
      <c r="F57" s="71">
        <v>662.47424519810534</v>
      </c>
    </row>
    <row r="58" spans="2:6" ht="26" x14ac:dyDescent="0.35">
      <c r="B58" s="72">
        <v>11</v>
      </c>
      <c r="C58" s="56" t="s">
        <v>75</v>
      </c>
      <c r="D58" s="68" t="s">
        <v>26</v>
      </c>
      <c r="E58" s="75">
        <v>3645.660077362792</v>
      </c>
      <c r="F58" s="75">
        <v>3645.660077362792</v>
      </c>
    </row>
    <row r="59" spans="2:6" x14ac:dyDescent="0.35">
      <c r="B59" s="72">
        <v>12</v>
      </c>
      <c r="C59" s="56" t="s">
        <v>76</v>
      </c>
      <c r="D59" s="68" t="s">
        <v>26</v>
      </c>
      <c r="E59" s="71">
        <v>0</v>
      </c>
      <c r="F59" s="71">
        <v>0</v>
      </c>
    </row>
    <row r="60" spans="2:6" x14ac:dyDescent="0.35">
      <c r="B60" s="72">
        <v>13</v>
      </c>
      <c r="C60" s="56" t="s">
        <v>77</v>
      </c>
      <c r="D60" s="58" t="s">
        <v>72</v>
      </c>
      <c r="E60" s="74">
        <v>0</v>
      </c>
      <c r="F60" s="76">
        <v>0</v>
      </c>
    </row>
    <row r="61" spans="2:6" ht="26" x14ac:dyDescent="0.35">
      <c r="B61" s="72">
        <v>14</v>
      </c>
      <c r="C61" s="56" t="s">
        <v>78</v>
      </c>
      <c r="D61" s="68" t="s">
        <v>26</v>
      </c>
      <c r="E61" s="75">
        <v>3645.660077362792</v>
      </c>
      <c r="F61" s="75">
        <v>3645.660077362792</v>
      </c>
    </row>
    <row r="62" spans="2:6" ht="26" x14ac:dyDescent="0.35">
      <c r="B62" s="70">
        <v>15</v>
      </c>
      <c r="C62" s="56" t="s">
        <v>79</v>
      </c>
      <c r="D62" s="68" t="s">
        <v>72</v>
      </c>
      <c r="E62" s="71">
        <v>1590.72470200923</v>
      </c>
      <c r="F62" s="71">
        <v>1590.72470200923</v>
      </c>
    </row>
    <row r="64" spans="2:6" s="4" customFormat="1" ht="14" x14ac:dyDescent="0.3">
      <c r="B64" s="12" t="s">
        <v>134</v>
      </c>
    </row>
    <row r="65" spans="2:5" s="4" customFormat="1" ht="14" x14ac:dyDescent="0.3">
      <c r="B65" s="82" t="s">
        <v>87</v>
      </c>
    </row>
    <row r="68" spans="2:5" s="4" customFormat="1" ht="14" x14ac:dyDescent="0.3">
      <c r="C68" s="13"/>
    </row>
    <row r="75" spans="2:5" ht="18" x14ac:dyDescent="0.4">
      <c r="C75" s="27" t="s">
        <v>135</v>
      </c>
    </row>
    <row r="76" spans="2:5" x14ac:dyDescent="0.35">
      <c r="E76" s="50"/>
    </row>
  </sheetData>
  <mergeCells count="8">
    <mergeCell ref="E10:F10"/>
    <mergeCell ref="B10:B11"/>
    <mergeCell ref="C10:C11"/>
    <mergeCell ref="D10:D11"/>
    <mergeCell ref="B6:F6"/>
    <mergeCell ref="B7:F7"/>
    <mergeCell ref="B8:F8"/>
    <mergeCell ref="B9:F9"/>
  </mergeCells>
  <conditionalFormatting sqref="B9 I6:XFD8 A68:XFD1048576 B10:E10 A6:A8 E11:F11 B6:B7 G6:G8 A12:XFD63 D64:XFD65 A64:B65">
    <cfRule type="cellIs" dxfId="4" priority="3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73"/>
  <sheetViews>
    <sheetView workbookViewId="0">
      <selection activeCell="C72" sqref="C72"/>
    </sheetView>
  </sheetViews>
  <sheetFormatPr defaultRowHeight="14.5" x14ac:dyDescent="0.35"/>
  <cols>
    <col min="1" max="1" width="3.26953125" style="36" customWidth="1"/>
    <col min="2" max="2" width="4.453125" style="36" customWidth="1"/>
    <col min="3" max="3" width="40" style="36" customWidth="1"/>
    <col min="4" max="4" width="7.54296875" style="36" customWidth="1"/>
    <col min="5" max="5" width="7.26953125" style="36" customWidth="1"/>
    <col min="6" max="6" width="5.36328125" style="36" customWidth="1"/>
    <col min="7" max="7" width="7.6328125" style="36" customWidth="1"/>
    <col min="8" max="8" width="6.81640625" style="44" bestFit="1" customWidth="1"/>
    <col min="9" max="16384" width="8.7265625" style="36"/>
  </cols>
  <sheetData>
    <row r="4" spans="2:8" x14ac:dyDescent="0.35">
      <c r="E4" s="34" t="s">
        <v>142</v>
      </c>
    </row>
    <row r="5" spans="2:8" x14ac:dyDescent="0.35">
      <c r="E5" s="34" t="s">
        <v>136</v>
      </c>
    </row>
    <row r="6" spans="2:8" x14ac:dyDescent="0.35">
      <c r="E6" s="34" t="s">
        <v>137</v>
      </c>
    </row>
    <row r="7" spans="2:8" x14ac:dyDescent="0.35">
      <c r="E7" s="35" t="s">
        <v>139</v>
      </c>
    </row>
    <row r="8" spans="2:8" x14ac:dyDescent="0.35">
      <c r="E8" s="35"/>
    </row>
    <row r="9" spans="2:8" s="4" customFormat="1" ht="15.5" x14ac:dyDescent="0.3">
      <c r="B9" s="96" t="s">
        <v>80</v>
      </c>
      <c r="C9" s="96"/>
      <c r="D9" s="96"/>
      <c r="E9" s="96"/>
      <c r="F9" s="96"/>
      <c r="G9" s="96"/>
      <c r="H9" s="96"/>
    </row>
    <row r="10" spans="2:8" s="4" customFormat="1" ht="14" x14ac:dyDescent="0.3">
      <c r="B10" s="97" t="s">
        <v>140</v>
      </c>
      <c r="C10" s="97"/>
      <c r="D10" s="97"/>
      <c r="E10" s="97"/>
      <c r="F10" s="97"/>
      <c r="G10" s="97"/>
      <c r="H10" s="97"/>
    </row>
    <row r="11" spans="2:8" s="4" customFormat="1" ht="14" x14ac:dyDescent="0.3">
      <c r="B11" s="94" t="s">
        <v>150</v>
      </c>
      <c r="C11" s="94"/>
      <c r="D11" s="94"/>
      <c r="E11" s="94"/>
      <c r="F11" s="94"/>
      <c r="G11" s="94"/>
      <c r="H11" s="94"/>
    </row>
    <row r="12" spans="2:8" s="4" customFormat="1" thickBot="1" x14ac:dyDescent="0.35">
      <c r="B12" s="98" t="s">
        <v>31</v>
      </c>
      <c r="C12" s="98"/>
      <c r="D12" s="98"/>
      <c r="E12" s="98"/>
      <c r="F12" s="98"/>
      <c r="G12" s="98"/>
      <c r="H12" s="98"/>
    </row>
    <row r="13" spans="2:8" s="4" customFormat="1" thickBot="1" x14ac:dyDescent="0.35">
      <c r="B13" s="85" t="s">
        <v>0</v>
      </c>
      <c r="C13" s="83" t="s">
        <v>19</v>
      </c>
      <c r="D13" s="83" t="s">
        <v>20</v>
      </c>
      <c r="E13" s="87" t="s">
        <v>30</v>
      </c>
      <c r="F13" s="88"/>
      <c r="G13" s="88"/>
      <c r="H13" s="89"/>
    </row>
    <row r="14" spans="2:8" s="4" customFormat="1" ht="36.5" thickBot="1" x14ac:dyDescent="0.35">
      <c r="B14" s="86"/>
      <c r="C14" s="84"/>
      <c r="D14" s="84"/>
      <c r="E14" s="14" t="s">
        <v>81</v>
      </c>
      <c r="F14" s="14" t="s">
        <v>82</v>
      </c>
      <c r="G14" s="14" t="s">
        <v>83</v>
      </c>
      <c r="H14" s="14" t="s">
        <v>84</v>
      </c>
    </row>
    <row r="15" spans="2:8" s="4" customFormat="1" thickBot="1" x14ac:dyDescent="0.35">
      <c r="B15" s="15">
        <v>1</v>
      </c>
      <c r="C15" s="33">
        <v>2</v>
      </c>
      <c r="D15" s="33">
        <v>3</v>
      </c>
      <c r="E15" s="33">
        <v>4</v>
      </c>
      <c r="F15" s="33">
        <v>5</v>
      </c>
      <c r="G15" s="33">
        <v>6</v>
      </c>
      <c r="H15" s="33">
        <v>7</v>
      </c>
    </row>
    <row r="16" spans="2:8" s="4" customFormat="1" thickBot="1" x14ac:dyDescent="0.35">
      <c r="B16" s="32">
        <v>1</v>
      </c>
      <c r="C16" s="3" t="s">
        <v>32</v>
      </c>
      <c r="D16" s="10" t="s">
        <v>27</v>
      </c>
      <c r="E16" s="16" t="s">
        <v>10</v>
      </c>
      <c r="F16" s="16" t="s">
        <v>10</v>
      </c>
      <c r="G16" s="16" t="s">
        <v>10</v>
      </c>
      <c r="H16" s="39">
        <v>332.83086249999997</v>
      </c>
    </row>
    <row r="17" spans="2:8" s="4" customFormat="1" thickBot="1" x14ac:dyDescent="0.35">
      <c r="B17" s="32" t="s">
        <v>22</v>
      </c>
      <c r="C17" s="3" t="s">
        <v>88</v>
      </c>
      <c r="D17" s="10" t="s">
        <v>27</v>
      </c>
      <c r="E17" s="16" t="s">
        <v>10</v>
      </c>
      <c r="F17" s="16" t="s">
        <v>10</v>
      </c>
      <c r="G17" s="17" t="s">
        <v>10</v>
      </c>
      <c r="H17" s="40">
        <v>13.2</v>
      </c>
    </row>
    <row r="18" spans="2:8" s="4" customFormat="1" thickBot="1" x14ac:dyDescent="0.35">
      <c r="B18" s="32" t="s">
        <v>23</v>
      </c>
      <c r="C18" s="3" t="s">
        <v>44</v>
      </c>
      <c r="D18" s="10" t="s">
        <v>27</v>
      </c>
      <c r="E18" s="16" t="s">
        <v>10</v>
      </c>
      <c r="F18" s="16" t="s">
        <v>10</v>
      </c>
      <c r="G18" s="16" t="s">
        <v>10</v>
      </c>
      <c r="H18" s="40">
        <v>261.08999999999997</v>
      </c>
    </row>
    <row r="19" spans="2:8" s="4" customFormat="1" thickBot="1" x14ac:dyDescent="0.35">
      <c r="B19" s="32" t="s">
        <v>24</v>
      </c>
      <c r="C19" s="3" t="s">
        <v>45</v>
      </c>
      <c r="D19" s="10" t="s">
        <v>27</v>
      </c>
      <c r="E19" s="16" t="s">
        <v>10</v>
      </c>
      <c r="F19" s="16" t="s">
        <v>10</v>
      </c>
      <c r="G19" s="16" t="s">
        <v>10</v>
      </c>
      <c r="H19" s="41">
        <v>58.540862499999996</v>
      </c>
    </row>
    <row r="20" spans="2:8" s="4" customFormat="1" thickBot="1" x14ac:dyDescent="0.35">
      <c r="B20" s="32" t="s">
        <v>46</v>
      </c>
      <c r="C20" s="3" t="s">
        <v>47</v>
      </c>
      <c r="D20" s="10" t="s">
        <v>27</v>
      </c>
      <c r="E20" s="16" t="s">
        <v>10</v>
      </c>
      <c r="F20" s="16" t="s">
        <v>10</v>
      </c>
      <c r="G20" s="16" t="s">
        <v>10</v>
      </c>
      <c r="H20" s="41">
        <v>57.439799999999998</v>
      </c>
    </row>
    <row r="21" spans="2:8" s="4" customFormat="1" thickBot="1" x14ac:dyDescent="0.35">
      <c r="B21" s="32" t="s">
        <v>48</v>
      </c>
      <c r="C21" s="3" t="s">
        <v>49</v>
      </c>
      <c r="D21" s="10" t="s">
        <v>27</v>
      </c>
      <c r="E21" s="16" t="s">
        <v>10</v>
      </c>
      <c r="F21" s="16" t="s">
        <v>10</v>
      </c>
      <c r="G21" s="16" t="s">
        <v>10</v>
      </c>
      <c r="H21" s="39">
        <v>1.1010625000000001</v>
      </c>
    </row>
    <row r="22" spans="2:8" s="4" customFormat="1" thickBot="1" x14ac:dyDescent="0.35">
      <c r="B22" s="32" t="s">
        <v>50</v>
      </c>
      <c r="C22" s="3" t="s">
        <v>89</v>
      </c>
      <c r="D22" s="10" t="s">
        <v>27</v>
      </c>
      <c r="E22" s="16" t="s">
        <v>10</v>
      </c>
      <c r="F22" s="16" t="s">
        <v>10</v>
      </c>
      <c r="G22" s="17" t="s">
        <v>10</v>
      </c>
      <c r="H22" s="42">
        <v>0</v>
      </c>
    </row>
    <row r="23" spans="2:8" s="4" customFormat="1" thickBot="1" x14ac:dyDescent="0.35">
      <c r="B23" s="32" t="s">
        <v>25</v>
      </c>
      <c r="C23" s="3" t="s">
        <v>51</v>
      </c>
      <c r="D23" s="10" t="s">
        <v>27</v>
      </c>
      <c r="E23" s="16" t="s">
        <v>10</v>
      </c>
      <c r="F23" s="16" t="s">
        <v>10</v>
      </c>
      <c r="G23" s="16" t="s">
        <v>10</v>
      </c>
      <c r="H23" s="41">
        <v>0</v>
      </c>
    </row>
    <row r="24" spans="2:8" s="4" customFormat="1" thickBot="1" x14ac:dyDescent="0.35">
      <c r="B24" s="32" t="s">
        <v>52</v>
      </c>
      <c r="C24" s="3" t="s">
        <v>58</v>
      </c>
      <c r="D24" s="10" t="s">
        <v>27</v>
      </c>
      <c r="E24" s="16" t="s">
        <v>10</v>
      </c>
      <c r="F24" s="16" t="s">
        <v>10</v>
      </c>
      <c r="G24" s="16" t="s">
        <v>10</v>
      </c>
      <c r="H24" s="42">
        <v>0</v>
      </c>
    </row>
    <row r="25" spans="2:8" s="4" customFormat="1" thickBot="1" x14ac:dyDescent="0.35">
      <c r="B25" s="32" t="s">
        <v>53</v>
      </c>
      <c r="C25" s="3" t="s">
        <v>47</v>
      </c>
      <c r="D25" s="10" t="s">
        <v>27</v>
      </c>
      <c r="E25" s="16" t="s">
        <v>10</v>
      </c>
      <c r="F25" s="16" t="s">
        <v>10</v>
      </c>
      <c r="G25" s="16" t="s">
        <v>10</v>
      </c>
      <c r="H25" s="41">
        <v>0</v>
      </c>
    </row>
    <row r="26" spans="2:8" s="4" customFormat="1" thickBot="1" x14ac:dyDescent="0.35">
      <c r="B26" s="32" t="s">
        <v>54</v>
      </c>
      <c r="C26" s="3" t="s">
        <v>59</v>
      </c>
      <c r="D26" s="10" t="s">
        <v>27</v>
      </c>
      <c r="E26" s="16" t="s">
        <v>10</v>
      </c>
      <c r="F26" s="16" t="s">
        <v>10</v>
      </c>
      <c r="G26" s="16" t="s">
        <v>10</v>
      </c>
      <c r="H26" s="42">
        <v>0</v>
      </c>
    </row>
    <row r="27" spans="2:8" s="4" customFormat="1" thickBot="1" x14ac:dyDescent="0.35">
      <c r="B27" s="32">
        <v>2</v>
      </c>
      <c r="C27" s="3" t="s">
        <v>56</v>
      </c>
      <c r="D27" s="10" t="s">
        <v>27</v>
      </c>
      <c r="E27" s="16" t="s">
        <v>10</v>
      </c>
      <c r="F27" s="16" t="s">
        <v>10</v>
      </c>
      <c r="G27" s="16" t="s">
        <v>10</v>
      </c>
      <c r="H27" s="41">
        <v>0</v>
      </c>
    </row>
    <row r="28" spans="2:8" s="4" customFormat="1" thickBot="1" x14ac:dyDescent="0.35">
      <c r="B28" s="32" t="s">
        <v>1</v>
      </c>
      <c r="C28" s="3" t="s">
        <v>58</v>
      </c>
      <c r="D28" s="10" t="s">
        <v>27</v>
      </c>
      <c r="E28" s="16" t="s">
        <v>10</v>
      </c>
      <c r="F28" s="16" t="s">
        <v>10</v>
      </c>
      <c r="G28" s="16" t="s">
        <v>10</v>
      </c>
      <c r="H28" s="42">
        <v>0</v>
      </c>
    </row>
    <row r="29" spans="2:8" s="4" customFormat="1" thickBot="1" x14ac:dyDescent="0.35">
      <c r="B29" s="32" t="s">
        <v>2</v>
      </c>
      <c r="C29" s="3" t="s">
        <v>47</v>
      </c>
      <c r="D29" s="10" t="s">
        <v>27</v>
      </c>
      <c r="E29" s="16" t="s">
        <v>10</v>
      </c>
      <c r="F29" s="16" t="s">
        <v>10</v>
      </c>
      <c r="G29" s="16" t="s">
        <v>10</v>
      </c>
      <c r="H29" s="41">
        <v>0</v>
      </c>
    </row>
    <row r="30" spans="2:8" s="4" customFormat="1" thickBot="1" x14ac:dyDescent="0.35">
      <c r="B30" s="32" t="s">
        <v>3</v>
      </c>
      <c r="C30" s="3" t="s">
        <v>59</v>
      </c>
      <c r="D30" s="10" t="s">
        <v>27</v>
      </c>
      <c r="E30" s="16" t="s">
        <v>10</v>
      </c>
      <c r="F30" s="16" t="s">
        <v>10</v>
      </c>
      <c r="G30" s="16" t="s">
        <v>10</v>
      </c>
      <c r="H30" s="42">
        <v>0</v>
      </c>
    </row>
    <row r="31" spans="2:8" s="4" customFormat="1" thickBot="1" x14ac:dyDescent="0.35">
      <c r="B31" s="32">
        <v>3</v>
      </c>
      <c r="C31" s="3" t="s">
        <v>57</v>
      </c>
      <c r="D31" s="10" t="s">
        <v>27</v>
      </c>
      <c r="E31" s="16" t="s">
        <v>10</v>
      </c>
      <c r="F31" s="16" t="s">
        <v>10</v>
      </c>
      <c r="G31" s="16" t="s">
        <v>10</v>
      </c>
      <c r="H31" s="41">
        <v>0</v>
      </c>
    </row>
    <row r="32" spans="2:8" s="4" customFormat="1" thickBot="1" x14ac:dyDescent="0.35">
      <c r="B32" s="32" t="s">
        <v>4</v>
      </c>
      <c r="C32" s="3" t="s">
        <v>58</v>
      </c>
      <c r="D32" s="10" t="s">
        <v>27</v>
      </c>
      <c r="E32" s="16" t="s">
        <v>10</v>
      </c>
      <c r="F32" s="16" t="s">
        <v>10</v>
      </c>
      <c r="G32" s="16" t="s">
        <v>10</v>
      </c>
      <c r="H32" s="42">
        <v>0</v>
      </c>
    </row>
    <row r="33" spans="2:8" s="4" customFormat="1" thickBot="1" x14ac:dyDescent="0.35">
      <c r="B33" s="32" t="s">
        <v>5</v>
      </c>
      <c r="C33" s="3" t="s">
        <v>47</v>
      </c>
      <c r="D33" s="10" t="s">
        <v>27</v>
      </c>
      <c r="E33" s="16" t="s">
        <v>10</v>
      </c>
      <c r="F33" s="16" t="s">
        <v>10</v>
      </c>
      <c r="G33" s="16" t="s">
        <v>10</v>
      </c>
      <c r="H33" s="41">
        <v>0</v>
      </c>
    </row>
    <row r="34" spans="2:8" s="4" customFormat="1" thickBot="1" x14ac:dyDescent="0.35">
      <c r="B34" s="32" t="s">
        <v>6</v>
      </c>
      <c r="C34" s="3" t="s">
        <v>90</v>
      </c>
      <c r="D34" s="10" t="s">
        <v>27</v>
      </c>
      <c r="E34" s="16" t="s">
        <v>10</v>
      </c>
      <c r="F34" s="16" t="s">
        <v>10</v>
      </c>
      <c r="G34" s="16" t="s">
        <v>10</v>
      </c>
      <c r="H34" s="42">
        <v>0</v>
      </c>
    </row>
    <row r="35" spans="2:8" s="4" customFormat="1" thickBot="1" x14ac:dyDescent="0.35">
      <c r="B35" s="32">
        <v>4</v>
      </c>
      <c r="C35" s="3" t="s">
        <v>91</v>
      </c>
      <c r="D35" s="10" t="s">
        <v>27</v>
      </c>
      <c r="E35" s="16" t="s">
        <v>10</v>
      </c>
      <c r="F35" s="16" t="s">
        <v>10</v>
      </c>
      <c r="G35" s="16" t="s">
        <v>10</v>
      </c>
      <c r="H35" s="42">
        <v>0</v>
      </c>
    </row>
    <row r="36" spans="2:8" s="4" customFormat="1" thickBot="1" x14ac:dyDescent="0.35">
      <c r="B36" s="32">
        <v>5</v>
      </c>
      <c r="C36" s="3" t="s">
        <v>61</v>
      </c>
      <c r="D36" s="10" t="s">
        <v>27</v>
      </c>
      <c r="E36" s="16" t="s">
        <v>10</v>
      </c>
      <c r="F36" s="16" t="s">
        <v>10</v>
      </c>
      <c r="G36" s="16" t="s">
        <v>10</v>
      </c>
      <c r="H36" s="40">
        <v>6.6566172499999992</v>
      </c>
    </row>
    <row r="37" spans="2:8" s="4" customFormat="1" thickBot="1" x14ac:dyDescent="0.35">
      <c r="B37" s="32">
        <v>6</v>
      </c>
      <c r="C37" s="3" t="s">
        <v>92</v>
      </c>
      <c r="D37" s="10" t="s">
        <v>27</v>
      </c>
      <c r="E37" s="16" t="s">
        <v>10</v>
      </c>
      <c r="F37" s="16" t="s">
        <v>10</v>
      </c>
      <c r="G37" s="16" t="s">
        <v>10</v>
      </c>
      <c r="H37" s="41">
        <v>339.48747974999998</v>
      </c>
    </row>
    <row r="38" spans="2:8" s="4" customFormat="1" thickBot="1" x14ac:dyDescent="0.35">
      <c r="B38" s="32">
        <v>7</v>
      </c>
      <c r="C38" s="3" t="s">
        <v>85</v>
      </c>
      <c r="D38" s="10" t="s">
        <v>27</v>
      </c>
      <c r="E38" s="16" t="s">
        <v>10</v>
      </c>
      <c r="F38" s="16" t="s">
        <v>10</v>
      </c>
      <c r="G38" s="16" t="s">
        <v>10</v>
      </c>
      <c r="H38" s="42">
        <v>2</v>
      </c>
    </row>
    <row r="39" spans="2:8" s="4" customFormat="1" thickBot="1" x14ac:dyDescent="0.35">
      <c r="B39" s="32">
        <v>8</v>
      </c>
      <c r="C39" s="3" t="s">
        <v>93</v>
      </c>
      <c r="D39" s="10" t="s">
        <v>27</v>
      </c>
      <c r="E39" s="16" t="s">
        <v>10</v>
      </c>
      <c r="F39" s="16" t="s">
        <v>10</v>
      </c>
      <c r="G39" s="16" t="s">
        <v>10</v>
      </c>
      <c r="H39" s="41">
        <v>20.489248785000001</v>
      </c>
    </row>
    <row r="40" spans="2:8" s="4" customFormat="1" thickBot="1" x14ac:dyDescent="0.35">
      <c r="B40" s="32" t="s">
        <v>11</v>
      </c>
      <c r="C40" s="3" t="s">
        <v>86</v>
      </c>
      <c r="D40" s="10" t="s">
        <v>27</v>
      </c>
      <c r="E40" s="10" t="s">
        <v>10</v>
      </c>
      <c r="F40" s="10" t="s">
        <v>10</v>
      </c>
      <c r="G40" s="16" t="s">
        <v>10</v>
      </c>
      <c r="H40" s="41">
        <v>3.9954035130750003</v>
      </c>
    </row>
    <row r="41" spans="2:8" s="4" customFormat="1" thickBot="1" x14ac:dyDescent="0.35">
      <c r="B41" s="32" t="s">
        <v>12</v>
      </c>
      <c r="C41" s="3" t="s">
        <v>64</v>
      </c>
      <c r="D41" s="10" t="s">
        <v>27</v>
      </c>
      <c r="E41" s="10" t="s">
        <v>10</v>
      </c>
      <c r="F41" s="10" t="s">
        <v>10</v>
      </c>
      <c r="G41" s="16" t="s">
        <v>10</v>
      </c>
      <c r="H41" s="42">
        <v>0</v>
      </c>
    </row>
    <row r="42" spans="2:8" s="4" customFormat="1" thickBot="1" x14ac:dyDescent="0.35">
      <c r="B42" s="32" t="s">
        <v>13</v>
      </c>
      <c r="C42" s="3" t="s">
        <v>65</v>
      </c>
      <c r="D42" s="10" t="s">
        <v>27</v>
      </c>
      <c r="E42" s="10" t="s">
        <v>10</v>
      </c>
      <c r="F42" s="10" t="s">
        <v>10</v>
      </c>
      <c r="G42" s="16" t="s">
        <v>10</v>
      </c>
      <c r="H42" s="42">
        <v>0</v>
      </c>
    </row>
    <row r="43" spans="2:8" s="4" customFormat="1" thickBot="1" x14ac:dyDescent="0.35">
      <c r="B43" s="32" t="s">
        <v>66</v>
      </c>
      <c r="C43" s="3" t="s">
        <v>67</v>
      </c>
      <c r="D43" s="10" t="s">
        <v>27</v>
      </c>
      <c r="E43" s="10" t="s">
        <v>10</v>
      </c>
      <c r="F43" s="10" t="s">
        <v>10</v>
      </c>
      <c r="G43" s="16" t="s">
        <v>10</v>
      </c>
      <c r="H43" s="42">
        <v>0</v>
      </c>
    </row>
    <row r="44" spans="2:8" s="4" customFormat="1" thickBot="1" x14ac:dyDescent="0.35">
      <c r="B44" s="32" t="s">
        <v>68</v>
      </c>
      <c r="C44" s="3" t="s">
        <v>69</v>
      </c>
      <c r="D44" s="10" t="s">
        <v>27</v>
      </c>
      <c r="E44" s="10" t="s">
        <v>10</v>
      </c>
      <c r="F44" s="10" t="s">
        <v>10</v>
      </c>
      <c r="G44" s="16" t="s">
        <v>10</v>
      </c>
      <c r="H44" s="42">
        <v>0</v>
      </c>
    </row>
    <row r="45" spans="2:8" s="4" customFormat="1" ht="26.5" thickBot="1" x14ac:dyDescent="0.35">
      <c r="B45" s="32">
        <v>9</v>
      </c>
      <c r="C45" s="3" t="s">
        <v>94</v>
      </c>
      <c r="D45" s="10" t="s">
        <v>27</v>
      </c>
      <c r="E45" s="10" t="s">
        <v>10</v>
      </c>
      <c r="F45" s="10" t="s">
        <v>10</v>
      </c>
      <c r="G45" s="16" t="s">
        <v>10</v>
      </c>
      <c r="H45" s="41">
        <v>341.48747974999998</v>
      </c>
    </row>
    <row r="46" spans="2:8" s="4" customFormat="1" ht="13" customHeight="1" thickBot="1" x14ac:dyDescent="0.35">
      <c r="B46" s="32">
        <v>10</v>
      </c>
      <c r="C46" s="45" t="s">
        <v>95</v>
      </c>
      <c r="D46" s="10" t="s">
        <v>72</v>
      </c>
      <c r="E46" s="10" t="s">
        <v>10</v>
      </c>
      <c r="F46" s="10" t="s">
        <v>10</v>
      </c>
      <c r="G46" s="16" t="s">
        <v>10</v>
      </c>
      <c r="H46" s="41">
        <v>99.289763953211946</v>
      </c>
    </row>
    <row r="47" spans="2:8" s="20" customFormat="1" ht="13" customHeight="1" x14ac:dyDescent="0.3">
      <c r="B47" s="18"/>
      <c r="C47" s="28"/>
      <c r="D47" s="31"/>
      <c r="E47" s="31"/>
      <c r="F47" s="31"/>
      <c r="G47" s="19"/>
      <c r="H47" s="38"/>
    </row>
    <row r="48" spans="2:8" s="20" customFormat="1" ht="13" customHeight="1" x14ac:dyDescent="0.3">
      <c r="B48" s="18"/>
      <c r="C48" s="28"/>
      <c r="D48" s="31"/>
      <c r="E48" s="31"/>
      <c r="F48" s="31"/>
      <c r="G48" s="19"/>
      <c r="H48" s="38"/>
    </row>
    <row r="49" spans="2:8" s="20" customFormat="1" ht="13" customHeight="1" x14ac:dyDescent="0.3">
      <c r="B49" s="18"/>
      <c r="C49" s="28"/>
      <c r="D49" s="31"/>
      <c r="E49" s="31"/>
      <c r="F49" s="31"/>
      <c r="G49" s="19"/>
      <c r="H49" s="38"/>
    </row>
    <row r="50" spans="2:8" s="20" customFormat="1" ht="13" customHeight="1" x14ac:dyDescent="0.3">
      <c r="B50" s="18"/>
      <c r="C50" s="28"/>
      <c r="D50" s="31"/>
      <c r="E50" s="31"/>
      <c r="F50" s="31"/>
      <c r="G50" s="19"/>
      <c r="H50" s="38"/>
    </row>
    <row r="53" spans="2:8" ht="15" thickBot="1" x14ac:dyDescent="0.4"/>
    <row r="54" spans="2:8" s="4" customFormat="1" thickBot="1" x14ac:dyDescent="0.35">
      <c r="B54" s="15">
        <v>1</v>
      </c>
      <c r="C54" s="33">
        <v>2</v>
      </c>
      <c r="D54" s="33">
        <v>3</v>
      </c>
      <c r="E54" s="33">
        <v>4</v>
      </c>
      <c r="F54" s="33">
        <v>5</v>
      </c>
      <c r="G54" s="33">
        <v>6</v>
      </c>
      <c r="H54" s="33">
        <v>7</v>
      </c>
    </row>
    <row r="55" spans="2:8" s="4" customFormat="1" ht="26.5" thickBot="1" x14ac:dyDescent="0.35">
      <c r="B55" s="32">
        <v>11</v>
      </c>
      <c r="C55" s="3" t="s">
        <v>96</v>
      </c>
      <c r="D55" s="10" t="s">
        <v>26</v>
      </c>
      <c r="E55" s="10" t="s">
        <v>10</v>
      </c>
      <c r="F55" s="10" t="s">
        <v>10</v>
      </c>
      <c r="G55" s="16" t="s">
        <v>10</v>
      </c>
      <c r="H55" s="43">
        <v>3645.660077362792</v>
      </c>
    </row>
    <row r="56" spans="2:8" s="4" customFormat="1" thickBot="1" x14ac:dyDescent="0.35">
      <c r="B56" s="32" t="s">
        <v>97</v>
      </c>
      <c r="C56" s="3" t="s">
        <v>98</v>
      </c>
      <c r="D56" s="10" t="s">
        <v>26</v>
      </c>
      <c r="E56" s="10" t="s">
        <v>10</v>
      </c>
      <c r="F56" s="10" t="s">
        <v>10</v>
      </c>
      <c r="G56" s="16" t="s">
        <v>10</v>
      </c>
      <c r="H56" s="43">
        <v>3252.0412515292774</v>
      </c>
    </row>
    <row r="57" spans="2:8" s="4" customFormat="1" thickBot="1" x14ac:dyDescent="0.35">
      <c r="B57" s="32" t="s">
        <v>99</v>
      </c>
      <c r="C57" s="3" t="s">
        <v>16</v>
      </c>
      <c r="D57" s="10" t="s">
        <v>26</v>
      </c>
      <c r="E57" s="10" t="s">
        <v>10</v>
      </c>
      <c r="F57" s="10" t="s">
        <v>10</v>
      </c>
      <c r="G57" s="16" t="s">
        <v>10</v>
      </c>
      <c r="H57" s="43">
        <v>0</v>
      </c>
    </row>
    <row r="58" spans="2:8" s="4" customFormat="1" thickBot="1" x14ac:dyDescent="0.35">
      <c r="B58" s="32" t="s">
        <v>100</v>
      </c>
      <c r="C58" s="3" t="s">
        <v>17</v>
      </c>
      <c r="D58" s="10" t="s">
        <v>26</v>
      </c>
      <c r="E58" s="10" t="s">
        <v>10</v>
      </c>
      <c r="F58" s="10" t="s">
        <v>10</v>
      </c>
      <c r="G58" s="16" t="s">
        <v>10</v>
      </c>
      <c r="H58" s="43">
        <v>0</v>
      </c>
    </row>
    <row r="59" spans="2:8" s="4" customFormat="1" thickBot="1" x14ac:dyDescent="0.35">
      <c r="B59" s="32" t="s">
        <v>101</v>
      </c>
      <c r="C59" s="3" t="s">
        <v>18</v>
      </c>
      <c r="D59" s="10" t="s">
        <v>26</v>
      </c>
      <c r="E59" s="10" t="s">
        <v>10</v>
      </c>
      <c r="F59" s="10" t="s">
        <v>10</v>
      </c>
      <c r="G59" s="16" t="s">
        <v>10</v>
      </c>
      <c r="H59" s="43">
        <v>393.61882583351479</v>
      </c>
    </row>
    <row r="60" spans="2:8" s="4" customFormat="1" ht="14" x14ac:dyDescent="0.3">
      <c r="B60" s="21" t="s">
        <v>134</v>
      </c>
      <c r="H60" s="37"/>
    </row>
    <row r="61" spans="2:8" s="4" customFormat="1" ht="14" x14ac:dyDescent="0.3">
      <c r="B61" s="22" t="s">
        <v>87</v>
      </c>
      <c r="H61" s="37"/>
    </row>
    <row r="62" spans="2:8" s="4" customFormat="1" ht="14" x14ac:dyDescent="0.3">
      <c r="B62" s="22"/>
      <c r="H62" s="37"/>
    </row>
    <row r="63" spans="2:8" s="4" customFormat="1" ht="14" x14ac:dyDescent="0.3">
      <c r="B63" s="22"/>
      <c r="H63" s="37"/>
    </row>
    <row r="64" spans="2:8" s="4" customFormat="1" ht="14" x14ac:dyDescent="0.3">
      <c r="H64" s="37"/>
    </row>
    <row r="65" spans="2:8" s="4" customFormat="1" ht="14" x14ac:dyDescent="0.3">
      <c r="B65" s="21"/>
      <c r="H65" s="37"/>
    </row>
    <row r="66" spans="2:8" s="4" customFormat="1" ht="14" x14ac:dyDescent="0.3">
      <c r="B66" s="21"/>
      <c r="H66" s="37"/>
    </row>
    <row r="67" spans="2:8" s="4" customFormat="1" ht="14" x14ac:dyDescent="0.3">
      <c r="B67" s="6"/>
      <c r="D67" s="6"/>
      <c r="H67" s="37"/>
    </row>
    <row r="68" spans="2:8" s="4" customFormat="1" ht="14" x14ac:dyDescent="0.3">
      <c r="B68" s="29"/>
      <c r="C68" s="1"/>
      <c r="D68" s="8"/>
      <c r="H68" s="37"/>
    </row>
    <row r="69" spans="2:8" s="4" customFormat="1" ht="14" x14ac:dyDescent="0.3">
      <c r="G69" s="7"/>
      <c r="H69" s="26"/>
    </row>
    <row r="70" spans="2:8" s="4" customFormat="1" ht="14" x14ac:dyDescent="0.3">
      <c r="H70" s="37"/>
    </row>
    <row r="73" spans="2:8" ht="18" x14ac:dyDescent="0.4">
      <c r="B73" s="27" t="s">
        <v>135</v>
      </c>
    </row>
  </sheetData>
  <mergeCells count="8">
    <mergeCell ref="B13:B14"/>
    <mergeCell ref="C13:C14"/>
    <mergeCell ref="D13:D14"/>
    <mergeCell ref="E13:H13"/>
    <mergeCell ref="B9:H9"/>
    <mergeCell ref="B10:H10"/>
    <mergeCell ref="B12:H12"/>
    <mergeCell ref="B11:H11"/>
  </mergeCells>
  <conditionalFormatting sqref="B73">
    <cfRule type="cellIs" dxfId="3" priority="2" operator="equal">
      <formula>0</formula>
    </cfRule>
  </conditionalFormatting>
  <conditionalFormatting sqref="A11 I11:XFD1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zoomScale="55" zoomScaleNormal="55" workbookViewId="0">
      <selection activeCell="M34" sqref="M34"/>
    </sheetView>
  </sheetViews>
  <sheetFormatPr defaultRowHeight="14" x14ac:dyDescent="0.3"/>
  <cols>
    <col min="1" max="1" width="3.6328125" style="2" customWidth="1"/>
    <col min="2" max="2" width="8.81640625" style="2" bestFit="1" customWidth="1"/>
    <col min="3" max="3" width="47.453125" style="2" customWidth="1"/>
    <col min="4" max="4" width="8.81640625" style="2" bestFit="1" customWidth="1"/>
    <col min="5" max="5" width="9.6328125" style="4" bestFit="1" customWidth="1"/>
    <col min="6" max="6" width="8.81640625" style="4" bestFit="1" customWidth="1"/>
    <col min="7" max="16384" width="8.7265625" style="2"/>
  </cols>
  <sheetData>
    <row r="1" spans="2:8" x14ac:dyDescent="0.3">
      <c r="C1" s="51"/>
    </row>
    <row r="4" spans="2:8" x14ac:dyDescent="0.3">
      <c r="D4" s="34" t="s">
        <v>143</v>
      </c>
    </row>
    <row r="5" spans="2:8" x14ac:dyDescent="0.3">
      <c r="D5" s="34" t="s">
        <v>136</v>
      </c>
    </row>
    <row r="6" spans="2:8" x14ac:dyDescent="0.3">
      <c r="D6" s="34" t="s">
        <v>137</v>
      </c>
    </row>
    <row r="7" spans="2:8" x14ac:dyDescent="0.3">
      <c r="D7" s="35" t="s">
        <v>139</v>
      </c>
    </row>
    <row r="8" spans="2:8" x14ac:dyDescent="0.3">
      <c r="D8" s="35"/>
    </row>
    <row r="9" spans="2:8" s="4" customFormat="1" ht="15.5" x14ac:dyDescent="0.3">
      <c r="B9" s="96" t="s">
        <v>80</v>
      </c>
      <c r="C9" s="96"/>
      <c r="D9" s="96"/>
      <c r="E9" s="96"/>
      <c r="F9" s="96"/>
    </row>
    <row r="10" spans="2:8" s="4" customFormat="1" x14ac:dyDescent="0.3">
      <c r="B10" s="97" t="s">
        <v>144</v>
      </c>
      <c r="C10" s="97"/>
      <c r="D10" s="97"/>
      <c r="E10" s="97"/>
      <c r="F10" s="97"/>
      <c r="G10" s="7"/>
    </row>
    <row r="11" spans="2:8" s="4" customFormat="1" x14ac:dyDescent="0.3">
      <c r="B11" s="94" t="s">
        <v>150</v>
      </c>
      <c r="C11" s="94"/>
      <c r="D11" s="94"/>
      <c r="E11" s="94"/>
      <c r="F11" s="94"/>
      <c r="G11" s="66"/>
      <c r="H11" s="66"/>
    </row>
    <row r="12" spans="2:8" s="20" customFormat="1" x14ac:dyDescent="0.3">
      <c r="B12" s="101" t="s">
        <v>31</v>
      </c>
      <c r="C12" s="101"/>
      <c r="D12" s="101"/>
      <c r="E12" s="101"/>
      <c r="F12" s="101"/>
      <c r="G12" s="67"/>
      <c r="H12" s="67"/>
    </row>
    <row r="13" spans="2:8" s="34" customFormat="1" ht="15" customHeight="1" x14ac:dyDescent="0.25">
      <c r="B13" s="99" t="s">
        <v>0</v>
      </c>
      <c r="C13" s="100" t="s">
        <v>29</v>
      </c>
      <c r="D13" s="100" t="s">
        <v>20</v>
      </c>
      <c r="E13" s="100" t="s">
        <v>102</v>
      </c>
      <c r="F13" s="100"/>
    </row>
    <row r="14" spans="2:8" s="34" customFormat="1" ht="24" customHeight="1" x14ac:dyDescent="0.25">
      <c r="B14" s="99"/>
      <c r="C14" s="100"/>
      <c r="D14" s="100"/>
      <c r="E14" s="53" t="s">
        <v>98</v>
      </c>
      <c r="F14" s="53" t="s">
        <v>18</v>
      </c>
    </row>
    <row r="15" spans="2:8" s="4" customFormat="1" x14ac:dyDescent="0.3">
      <c r="B15" s="54">
        <v>1</v>
      </c>
      <c r="C15" s="55">
        <v>2</v>
      </c>
      <c r="D15" s="55">
        <v>3</v>
      </c>
      <c r="E15" s="55">
        <v>4</v>
      </c>
      <c r="F15" s="55">
        <v>5</v>
      </c>
    </row>
    <row r="16" spans="2:8" s="4" customFormat="1" x14ac:dyDescent="0.3">
      <c r="B16" s="54">
        <v>1</v>
      </c>
      <c r="C16" s="56" t="s">
        <v>103</v>
      </c>
      <c r="D16" s="55" t="s">
        <v>72</v>
      </c>
      <c r="E16" s="57">
        <v>1692.7513541156595</v>
      </c>
      <c r="F16" s="57">
        <v>1756.3803421960286</v>
      </c>
    </row>
    <row r="17" spans="1:6" s="4" customFormat="1" x14ac:dyDescent="0.3">
      <c r="B17" s="54" t="s">
        <v>22</v>
      </c>
      <c r="C17" s="58" t="s">
        <v>104</v>
      </c>
      <c r="D17" s="55" t="s">
        <v>72</v>
      </c>
      <c r="E17" s="57">
        <v>1590.72470200923</v>
      </c>
      <c r="F17" s="57">
        <v>1590.72470200923</v>
      </c>
    </row>
    <row r="18" spans="1:6" s="4" customFormat="1" x14ac:dyDescent="0.3">
      <c r="A18" s="4" t="s">
        <v>145</v>
      </c>
      <c r="B18" s="54" t="s">
        <v>23</v>
      </c>
      <c r="C18" s="56" t="s">
        <v>105</v>
      </c>
      <c r="D18" s="55" t="s">
        <v>27</v>
      </c>
      <c r="E18" s="57">
        <v>24</v>
      </c>
      <c r="F18" s="57">
        <v>24</v>
      </c>
    </row>
    <row r="19" spans="1:6" s="4" customFormat="1" x14ac:dyDescent="0.3">
      <c r="B19" s="54" t="s">
        <v>24</v>
      </c>
      <c r="C19" s="56" t="s">
        <v>106</v>
      </c>
      <c r="D19" s="55" t="s">
        <v>72</v>
      </c>
      <c r="E19" s="57">
        <v>95.443482120553796</v>
      </c>
      <c r="F19" s="57">
        <v>159.07247020092299</v>
      </c>
    </row>
    <row r="20" spans="1:6" s="4" customFormat="1" x14ac:dyDescent="0.3">
      <c r="B20" s="54">
        <v>2</v>
      </c>
      <c r="C20" s="56" t="s">
        <v>107</v>
      </c>
      <c r="D20" s="55" t="s">
        <v>72</v>
      </c>
      <c r="E20" s="30" t="s">
        <v>10</v>
      </c>
      <c r="F20" s="30" t="s">
        <v>10</v>
      </c>
    </row>
    <row r="21" spans="1:6" s="4" customFormat="1" x14ac:dyDescent="0.3">
      <c r="B21" s="54" t="s">
        <v>1</v>
      </c>
      <c r="C21" s="58" t="s">
        <v>108</v>
      </c>
      <c r="D21" s="55" t="s">
        <v>72</v>
      </c>
      <c r="E21" s="30" t="s">
        <v>10</v>
      </c>
      <c r="F21" s="30" t="s">
        <v>10</v>
      </c>
    </row>
    <row r="22" spans="1:6" s="4" customFormat="1" x14ac:dyDescent="0.3">
      <c r="B22" s="54" t="s">
        <v>2</v>
      </c>
      <c r="C22" s="56" t="s">
        <v>105</v>
      </c>
      <c r="D22" s="55" t="s">
        <v>27</v>
      </c>
      <c r="E22" s="30" t="s">
        <v>10</v>
      </c>
      <c r="F22" s="30" t="s">
        <v>10</v>
      </c>
    </row>
    <row r="23" spans="1:6" s="4" customFormat="1" x14ac:dyDescent="0.3">
      <c r="B23" s="54" t="s">
        <v>3</v>
      </c>
      <c r="C23" s="56" t="s">
        <v>106</v>
      </c>
      <c r="D23" s="55" t="s">
        <v>72</v>
      </c>
      <c r="E23" s="30" t="s">
        <v>10</v>
      </c>
      <c r="F23" s="30" t="s">
        <v>10</v>
      </c>
    </row>
    <row r="24" spans="1:6" s="4" customFormat="1" x14ac:dyDescent="0.3">
      <c r="B24" s="54">
        <v>3</v>
      </c>
      <c r="C24" s="56" t="s">
        <v>109</v>
      </c>
      <c r="D24" s="55" t="s">
        <v>72</v>
      </c>
      <c r="E24" s="57">
        <v>360.52532603382298</v>
      </c>
      <c r="F24" s="57">
        <v>374.18482522382294</v>
      </c>
    </row>
    <row r="25" spans="1:6" s="4" customFormat="1" ht="26" x14ac:dyDescent="0.3">
      <c r="B25" s="54" t="s">
        <v>4</v>
      </c>
      <c r="C25" s="56" t="s">
        <v>110</v>
      </c>
      <c r="D25" s="55" t="s">
        <v>72</v>
      </c>
      <c r="E25" s="57">
        <v>339.48747974999998</v>
      </c>
      <c r="F25" s="57">
        <v>339.48747974999998</v>
      </c>
    </row>
    <row r="26" spans="1:6" s="4" customFormat="1" x14ac:dyDescent="0.3">
      <c r="B26" s="54" t="s">
        <v>5</v>
      </c>
      <c r="C26" s="56" t="s">
        <v>105</v>
      </c>
      <c r="D26" s="55" t="s">
        <v>27</v>
      </c>
      <c r="E26" s="59">
        <v>2</v>
      </c>
      <c r="F26" s="57">
        <v>2</v>
      </c>
    </row>
    <row r="27" spans="1:6" s="4" customFormat="1" x14ac:dyDescent="0.3">
      <c r="B27" s="54" t="s">
        <v>6</v>
      </c>
      <c r="C27" s="56" t="s">
        <v>106</v>
      </c>
      <c r="D27" s="55" t="s">
        <v>72</v>
      </c>
      <c r="E27" s="57">
        <v>20.489248785000001</v>
      </c>
      <c r="F27" s="57">
        <v>34.148747974999999</v>
      </c>
    </row>
    <row r="28" spans="1:6" s="4" customFormat="1" x14ac:dyDescent="0.3">
      <c r="B28" s="54">
        <v>4</v>
      </c>
      <c r="C28" s="56" t="s">
        <v>111</v>
      </c>
      <c r="D28" s="55" t="s">
        <v>72</v>
      </c>
      <c r="E28" s="57">
        <v>2054.7166801494823</v>
      </c>
      <c r="F28" s="57">
        <v>2132.9651674198517</v>
      </c>
    </row>
    <row r="29" spans="1:6" s="4" customFormat="1" x14ac:dyDescent="0.3">
      <c r="B29" s="54" t="s">
        <v>7</v>
      </c>
      <c r="C29" s="56" t="s">
        <v>112</v>
      </c>
      <c r="D29" s="55" t="s">
        <v>72</v>
      </c>
      <c r="E29" s="57">
        <v>1930.2121817592299</v>
      </c>
      <c r="F29" s="57">
        <v>1930.2121817592299</v>
      </c>
    </row>
    <row r="30" spans="1:6" s="4" customFormat="1" x14ac:dyDescent="0.3">
      <c r="B30" s="54" t="s">
        <v>8</v>
      </c>
      <c r="C30" s="56" t="s">
        <v>105</v>
      </c>
      <c r="D30" s="55" t="s">
        <v>27</v>
      </c>
      <c r="E30" s="57">
        <v>26</v>
      </c>
      <c r="F30" s="57">
        <v>26</v>
      </c>
    </row>
    <row r="31" spans="1:6" s="4" customFormat="1" x14ac:dyDescent="0.3">
      <c r="B31" s="54" t="s">
        <v>9</v>
      </c>
      <c r="C31" s="56" t="s">
        <v>106</v>
      </c>
      <c r="D31" s="55" t="s">
        <v>72</v>
      </c>
      <c r="E31" s="57">
        <v>117.37273090555379</v>
      </c>
      <c r="F31" s="57">
        <v>195.62121817592299</v>
      </c>
    </row>
    <row r="32" spans="1:6" s="4" customFormat="1" ht="39" x14ac:dyDescent="0.3">
      <c r="B32" s="54">
        <v>5</v>
      </c>
      <c r="C32" s="56" t="s">
        <v>113</v>
      </c>
      <c r="D32" s="55" t="s">
        <v>27</v>
      </c>
      <c r="E32" s="57">
        <v>7490.7985711123802</v>
      </c>
      <c r="F32" s="57">
        <v>7776.065957267997</v>
      </c>
    </row>
    <row r="33" spans="2:6" s="4" customFormat="1" ht="26" x14ac:dyDescent="0.3">
      <c r="B33" s="54" t="s">
        <v>114</v>
      </c>
      <c r="C33" s="56" t="s">
        <v>115</v>
      </c>
      <c r="D33" s="55" t="s">
        <v>27</v>
      </c>
      <c r="E33" s="57">
        <v>7036.8974918789572</v>
      </c>
      <c r="F33" s="57">
        <v>7036.8974918789572</v>
      </c>
    </row>
    <row r="34" spans="2:6" s="4" customFormat="1" x14ac:dyDescent="0.3">
      <c r="B34" s="54" t="s">
        <v>116</v>
      </c>
      <c r="C34" s="56" t="s">
        <v>105</v>
      </c>
      <c r="D34" s="55" t="s">
        <v>27</v>
      </c>
      <c r="E34" s="57">
        <v>26</v>
      </c>
      <c r="F34" s="57">
        <v>26</v>
      </c>
    </row>
    <row r="35" spans="2:6" s="4" customFormat="1" ht="26" x14ac:dyDescent="0.3">
      <c r="B35" s="54" t="s">
        <v>117</v>
      </c>
      <c r="C35" s="56" t="s">
        <v>118</v>
      </c>
      <c r="D35" s="55" t="s">
        <v>27</v>
      </c>
      <c r="E35" s="57">
        <v>422.65132872202099</v>
      </c>
      <c r="F35" s="57">
        <v>704.4188812033683</v>
      </c>
    </row>
    <row r="36" spans="2:6" s="4" customFormat="1" ht="52.5" customHeight="1" x14ac:dyDescent="0.3">
      <c r="B36" s="54">
        <v>6</v>
      </c>
      <c r="C36" s="56" t="s">
        <v>119</v>
      </c>
      <c r="D36" s="55" t="s">
        <v>27</v>
      </c>
      <c r="E36" s="57">
        <v>7490.7985711123802</v>
      </c>
      <c r="F36" s="57">
        <v>7776.065957267997</v>
      </c>
    </row>
    <row r="37" spans="2:6" s="4" customFormat="1" ht="26" x14ac:dyDescent="0.3">
      <c r="B37" s="54" t="s">
        <v>28</v>
      </c>
      <c r="C37" s="56" t="s">
        <v>115</v>
      </c>
      <c r="D37" s="55" t="s">
        <v>27</v>
      </c>
      <c r="E37" s="57">
        <v>7036.8974918789572</v>
      </c>
      <c r="F37" s="57">
        <v>7.0368974918789569</v>
      </c>
    </row>
    <row r="38" spans="2:6" s="4" customFormat="1" x14ac:dyDescent="0.3">
      <c r="B38" s="54" t="s">
        <v>120</v>
      </c>
      <c r="C38" s="56" t="s">
        <v>105</v>
      </c>
      <c r="D38" s="55" t="s">
        <v>27</v>
      </c>
      <c r="E38" s="57">
        <v>26</v>
      </c>
      <c r="F38" s="57">
        <v>26</v>
      </c>
    </row>
    <row r="39" spans="2:6" s="4" customFormat="1" ht="26" x14ac:dyDescent="0.3">
      <c r="B39" s="54" t="s">
        <v>121</v>
      </c>
      <c r="C39" s="56" t="s">
        <v>118</v>
      </c>
      <c r="D39" s="55" t="s">
        <v>27</v>
      </c>
      <c r="E39" s="57">
        <v>422.65132872202099</v>
      </c>
      <c r="F39" s="57">
        <v>704.4188812033683</v>
      </c>
    </row>
    <row r="46" spans="2:6" s="4" customFormat="1" x14ac:dyDescent="0.3"/>
    <row r="47" spans="2:6" s="4" customFormat="1" x14ac:dyDescent="0.3"/>
    <row r="48" spans="2:6" s="4" customFormat="1" x14ac:dyDescent="0.3"/>
    <row r="49" spans="2:8" s="4" customFormat="1" x14ac:dyDescent="0.3"/>
    <row r="50" spans="2:8" s="4" customFormat="1" x14ac:dyDescent="0.3"/>
    <row r="51" spans="2:8" s="4" customFormat="1" x14ac:dyDescent="0.3"/>
    <row r="52" spans="2:8" s="4" customFormat="1" x14ac:dyDescent="0.3">
      <c r="B52" s="54">
        <v>1</v>
      </c>
      <c r="C52" s="55">
        <v>2</v>
      </c>
      <c r="D52" s="55">
        <v>3</v>
      </c>
      <c r="E52" s="55">
        <v>4</v>
      </c>
      <c r="F52" s="55">
        <v>5</v>
      </c>
    </row>
    <row r="53" spans="2:8" s="4" customFormat="1" ht="39" x14ac:dyDescent="0.3">
      <c r="B53" s="54">
        <v>7</v>
      </c>
      <c r="C53" s="56" t="s">
        <v>122</v>
      </c>
      <c r="D53" s="55" t="s">
        <v>26</v>
      </c>
      <c r="E53" s="60">
        <v>3645.660077362792</v>
      </c>
      <c r="F53" s="60">
        <v>3645.660077362792</v>
      </c>
    </row>
    <row r="54" spans="2:8" s="4" customFormat="1" x14ac:dyDescent="0.3">
      <c r="B54" s="54" t="s">
        <v>123</v>
      </c>
      <c r="C54" s="56" t="s">
        <v>124</v>
      </c>
      <c r="D54" s="55" t="s">
        <v>26</v>
      </c>
      <c r="E54" s="60">
        <v>3645.660077362792</v>
      </c>
      <c r="F54" s="60">
        <v>3645.660077362792</v>
      </c>
    </row>
    <row r="55" spans="2:8" x14ac:dyDescent="0.3">
      <c r="B55" s="54" t="s">
        <v>125</v>
      </c>
      <c r="C55" s="56" t="s">
        <v>126</v>
      </c>
      <c r="D55" s="55" t="s">
        <v>26</v>
      </c>
      <c r="E55" s="61">
        <v>0</v>
      </c>
      <c r="F55" s="61">
        <v>0</v>
      </c>
      <c r="G55" s="4"/>
      <c r="H55" s="4"/>
    </row>
    <row r="56" spans="2:8" s="4" customFormat="1" ht="15.5" x14ac:dyDescent="0.3">
      <c r="B56" s="54">
        <v>8</v>
      </c>
      <c r="C56" s="56" t="s">
        <v>127</v>
      </c>
      <c r="D56" s="62"/>
      <c r="E56" s="61"/>
      <c r="F56" s="61"/>
    </row>
    <row r="57" spans="2:8" s="4" customFormat="1" x14ac:dyDescent="0.3">
      <c r="B57" s="54" t="s">
        <v>11</v>
      </c>
      <c r="C57" s="56" t="s">
        <v>128</v>
      </c>
      <c r="D57" s="55" t="s">
        <v>129</v>
      </c>
      <c r="E57" s="61">
        <v>6</v>
      </c>
      <c r="F57" s="61">
        <v>10</v>
      </c>
    </row>
    <row r="58" spans="2:8" x14ac:dyDescent="0.3">
      <c r="B58" s="54" t="s">
        <v>12</v>
      </c>
      <c r="C58" s="56" t="s">
        <v>130</v>
      </c>
      <c r="D58" s="55" t="s">
        <v>129</v>
      </c>
      <c r="E58" s="61">
        <v>0</v>
      </c>
      <c r="F58" s="61">
        <v>0</v>
      </c>
      <c r="G58" s="4"/>
      <c r="H58" s="4"/>
    </row>
    <row r="59" spans="2:8" s="20" customFormat="1" x14ac:dyDescent="0.3">
      <c r="B59" s="54" t="s">
        <v>13</v>
      </c>
      <c r="C59" s="56" t="s">
        <v>131</v>
      </c>
      <c r="D59" s="55" t="s">
        <v>129</v>
      </c>
      <c r="E59" s="61">
        <v>6</v>
      </c>
      <c r="F59" s="61">
        <v>10</v>
      </c>
      <c r="G59" s="4"/>
      <c r="H59" s="4"/>
    </row>
    <row r="60" spans="2:8" s="20" customFormat="1" x14ac:dyDescent="0.3">
      <c r="B60" s="54" t="s">
        <v>66</v>
      </c>
      <c r="C60" s="56" t="s">
        <v>132</v>
      </c>
      <c r="D60" s="55" t="s">
        <v>129</v>
      </c>
      <c r="E60" s="61">
        <v>6</v>
      </c>
      <c r="F60" s="61">
        <v>10</v>
      </c>
      <c r="G60" s="4"/>
      <c r="H60" s="4"/>
    </row>
    <row r="61" spans="2:8" s="20" customFormat="1" x14ac:dyDescent="0.3">
      <c r="B61" s="2"/>
      <c r="C61" s="2"/>
      <c r="D61" s="2"/>
      <c r="E61" s="4"/>
      <c r="F61" s="4"/>
      <c r="G61" s="2"/>
      <c r="H61" s="2"/>
    </row>
    <row r="62" spans="2:8" s="4" customFormat="1" ht="17.5" x14ac:dyDescent="0.3">
      <c r="B62" s="23"/>
      <c r="C62" s="64" t="s">
        <v>146</v>
      </c>
      <c r="D62" s="64"/>
      <c r="E62" s="65">
        <f>E28</f>
        <v>2054.7166801494823</v>
      </c>
      <c r="F62" s="63" t="s">
        <v>147</v>
      </c>
    </row>
    <row r="63" spans="2:8" s="4" customFormat="1" ht="17.5" x14ac:dyDescent="0.3">
      <c r="B63" s="23"/>
      <c r="C63" s="64" t="s">
        <v>148</v>
      </c>
      <c r="D63" s="64"/>
      <c r="E63" s="65">
        <f>0.2*E62</f>
        <v>410.9433360298965</v>
      </c>
      <c r="F63" s="63" t="s">
        <v>147</v>
      </c>
    </row>
    <row r="64" spans="2:8" s="4" customFormat="1" ht="17.5" x14ac:dyDescent="0.3">
      <c r="B64" s="2"/>
      <c r="C64" s="64" t="s">
        <v>149</v>
      </c>
      <c r="D64" s="64"/>
      <c r="E64" s="65">
        <f>SUM(E62:E63)</f>
        <v>2465.6600161793785</v>
      </c>
      <c r="F64" s="63" t="s">
        <v>147</v>
      </c>
      <c r="G64" s="2"/>
      <c r="H64" s="2"/>
    </row>
    <row r="65" spans="2:8" x14ac:dyDescent="0.3">
      <c r="B65" s="23"/>
      <c r="C65" s="5"/>
      <c r="D65" s="31"/>
      <c r="E65" s="52"/>
      <c r="F65" s="52"/>
      <c r="G65" s="20"/>
      <c r="H65" s="20"/>
    </row>
    <row r="66" spans="2:8" x14ac:dyDescent="0.3">
      <c r="B66" s="23"/>
      <c r="C66" s="5"/>
      <c r="D66" s="31"/>
      <c r="E66" s="52"/>
      <c r="F66" s="52"/>
      <c r="G66" s="20"/>
      <c r="H66" s="20"/>
    </row>
    <row r="67" spans="2:8" ht="15.5" x14ac:dyDescent="0.3">
      <c r="B67" s="23"/>
      <c r="C67" s="5"/>
      <c r="D67" s="31"/>
      <c r="E67" s="24"/>
      <c r="F67" s="24"/>
      <c r="G67" s="20"/>
      <c r="H67" s="20"/>
    </row>
    <row r="68" spans="2:8" ht="15.5" x14ac:dyDescent="0.3">
      <c r="C68" s="4"/>
      <c r="D68" s="6"/>
      <c r="E68" s="25"/>
      <c r="F68" s="25"/>
      <c r="G68" s="4"/>
      <c r="H68" s="4"/>
    </row>
    <row r="75" spans="2:8" ht="18" x14ac:dyDescent="0.4">
      <c r="B75" s="27" t="s">
        <v>135</v>
      </c>
    </row>
  </sheetData>
  <mergeCells count="8">
    <mergeCell ref="B13:B14"/>
    <mergeCell ref="C13:C14"/>
    <mergeCell ref="D13:D14"/>
    <mergeCell ref="E13:F13"/>
    <mergeCell ref="B9:F9"/>
    <mergeCell ref="B10:F10"/>
    <mergeCell ref="B11:F11"/>
    <mergeCell ref="B12:F12"/>
  </mergeCells>
  <conditionalFormatting sqref="B75">
    <cfRule type="cellIs" dxfId="1" priority="2" operator="equal">
      <formula>0</formula>
    </cfRule>
  </conditionalFormatting>
  <conditionalFormatting sqref="A11 I11:XFD11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Додаток 3</vt:lpstr>
      <vt:lpstr>Додаток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2025-10-06T13:04:56Z</dcterms:modified>
</cp:coreProperties>
</file>